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52" i="1"/>
  <c r="A252"/>
  <c r="L251"/>
  <c r="J251"/>
  <c r="I251"/>
  <c r="H251"/>
  <c r="G251"/>
  <c r="F251"/>
  <c r="B242"/>
  <c r="A242"/>
  <c r="L252"/>
  <c r="I252"/>
  <c r="H252"/>
  <c r="G252"/>
  <c r="F252"/>
  <c r="J252" l="1"/>
  <c r="B126" l="1"/>
  <c r="A126"/>
  <c r="L125"/>
  <c r="J125"/>
  <c r="I125"/>
  <c r="H125"/>
  <c r="G125"/>
  <c r="F125"/>
  <c r="A116"/>
  <c r="B233"/>
  <c r="A233"/>
  <c r="L232"/>
  <c r="J232"/>
  <c r="I232"/>
  <c r="I233" s="1"/>
  <c r="H232"/>
  <c r="G232"/>
  <c r="F232"/>
  <c r="B221"/>
  <c r="A221"/>
  <c r="J233"/>
  <c r="H233"/>
  <c r="G233"/>
  <c r="F233"/>
  <c r="B212"/>
  <c r="A212"/>
  <c r="L211"/>
  <c r="J211"/>
  <c r="I211"/>
  <c r="H211"/>
  <c r="G211"/>
  <c r="F211"/>
  <c r="B200"/>
  <c r="A200"/>
  <c r="L212"/>
  <c r="J212"/>
  <c r="I212"/>
  <c r="H212"/>
  <c r="G212"/>
  <c r="F212"/>
  <c r="B191"/>
  <c r="A191"/>
  <c r="L190"/>
  <c r="J190"/>
  <c r="I190"/>
  <c r="H190"/>
  <c r="G190"/>
  <c r="F190"/>
  <c r="B179"/>
  <c r="A179"/>
  <c r="L191"/>
  <c r="J191"/>
  <c r="I191"/>
  <c r="H191"/>
  <c r="G191"/>
  <c r="F191"/>
  <c r="B170"/>
  <c r="A170"/>
  <c r="L169"/>
  <c r="J169"/>
  <c r="J170" s="1"/>
  <c r="I169"/>
  <c r="H169"/>
  <c r="G169"/>
  <c r="F169"/>
  <c r="B157"/>
  <c r="A157"/>
  <c r="H170"/>
  <c r="B148"/>
  <c r="A148"/>
  <c r="L147"/>
  <c r="J147"/>
  <c r="I147"/>
  <c r="H147"/>
  <c r="G147"/>
  <c r="F147"/>
  <c r="B135"/>
  <c r="A135"/>
  <c r="J148"/>
  <c r="H148"/>
  <c r="F148"/>
  <c r="B107"/>
  <c r="A107"/>
  <c r="L106"/>
  <c r="J106"/>
  <c r="I106"/>
  <c r="H106"/>
  <c r="G106"/>
  <c r="F106"/>
  <c r="B95"/>
  <c r="A95"/>
  <c r="L107"/>
  <c r="I107"/>
  <c r="B86"/>
  <c r="A86"/>
  <c r="L85"/>
  <c r="J85"/>
  <c r="I85"/>
  <c r="H85"/>
  <c r="G85"/>
  <c r="F85"/>
  <c r="B74"/>
  <c r="A74"/>
  <c r="B65"/>
  <c r="A65"/>
  <c r="L64"/>
  <c r="J64"/>
  <c r="I64"/>
  <c r="H64"/>
  <c r="G64"/>
  <c r="F64"/>
  <c r="B54"/>
  <c r="A54"/>
  <c r="B45"/>
  <c r="A45"/>
  <c r="L44"/>
  <c r="J44"/>
  <c r="I44"/>
  <c r="H44"/>
  <c r="G44"/>
  <c r="F44"/>
  <c r="B34"/>
  <c r="A34"/>
  <c r="L45"/>
  <c r="H45"/>
  <c r="L86" l="1"/>
  <c r="L233"/>
  <c r="F170"/>
  <c r="H65"/>
  <c r="L170"/>
  <c r="F107"/>
  <c r="F25"/>
  <c r="I126"/>
  <c r="L126"/>
  <c r="J126"/>
  <c r="H126"/>
  <c r="G126"/>
  <c r="F126"/>
  <c r="G170"/>
  <c r="I170"/>
  <c r="G148"/>
  <c r="L148"/>
  <c r="I148"/>
  <c r="J107"/>
  <c r="H107"/>
  <c r="G107"/>
  <c r="J86"/>
  <c r="I86"/>
  <c r="H86"/>
  <c r="G86"/>
  <c r="F86"/>
  <c r="G45"/>
  <c r="G65"/>
  <c r="L65"/>
  <c r="J65"/>
  <c r="I65"/>
  <c r="F65"/>
  <c r="J45"/>
  <c r="I45"/>
  <c r="F45"/>
  <c r="J25"/>
  <c r="I25"/>
  <c r="H25"/>
  <c r="H253" s="1"/>
  <c r="G25"/>
  <c r="L25"/>
  <c r="G253" l="1"/>
  <c r="F253"/>
  <c r="L253"/>
  <c r="J253"/>
  <c r="I253"/>
</calcChain>
</file>

<file path=xl/sharedStrings.xml><?xml version="1.0" encoding="utf-8"?>
<sst xmlns="http://schemas.openxmlformats.org/spreadsheetml/2006/main" count="289" uniqueCount="119">
  <si>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</si>
  <si>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</si>
  <si>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</si>
  <si>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</si>
  <si>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</si>
  <si>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</si>
  <si>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</si>
  <si>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</si>
  <si>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</si>
  <si>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</si>
  <si>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</si>
  <si>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</si>
  <si>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</si>
  <si>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</si>
  <si>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</si>
  <si>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</si>
  <si>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</si>
  <si>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</si>
  <si>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</si>
  <si>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</si>
  <si>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</si>
  <si>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</si>
  <si>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</si>
  <si>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</si>
  <si>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</si>
  <si>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</si>
  <si>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</si>
  <si>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</si>
  <si>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</si>
  <si>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</si>
  <si>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</si>
  <si>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</si>
  <si>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</si>
  <si>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макаронными изд-ми</t>
  </si>
  <si>
    <t>плов из птицы</t>
  </si>
  <si>
    <t>компот из изюма</t>
  </si>
  <si>
    <t>хлеб пшеничный</t>
  </si>
  <si>
    <t>хлеб ржано-пшеничный</t>
  </si>
  <si>
    <t>М140</t>
  </si>
  <si>
    <t>М492</t>
  </si>
  <si>
    <t>У154</t>
  </si>
  <si>
    <t>салат из свежих овощей</t>
  </si>
  <si>
    <t>рассольник</t>
  </si>
  <si>
    <t>котлета рыбная "Нептун"</t>
  </si>
  <si>
    <t>картофельное пюре</t>
  </si>
  <si>
    <t>компот из свежих яблок</t>
  </si>
  <si>
    <t>У014</t>
  </si>
  <si>
    <t>М132</t>
  </si>
  <si>
    <t>У088</t>
  </si>
  <si>
    <t>У092</t>
  </si>
  <si>
    <t>М631</t>
  </si>
  <si>
    <t>борщ с капустой и картофелем</t>
  </si>
  <si>
    <t>фрикадельки "Петушок"</t>
  </si>
  <si>
    <t>макаронные изделия отварные</t>
  </si>
  <si>
    <t>компот из смеси сухофруктов</t>
  </si>
  <si>
    <t>М110</t>
  </si>
  <si>
    <t>У081</t>
  </si>
  <si>
    <t>У097</t>
  </si>
  <si>
    <t>У153</t>
  </si>
  <si>
    <t>суп картофельный с бобовыми</t>
  </si>
  <si>
    <t>котлеты из говядины</t>
  </si>
  <si>
    <t>рис отварной</t>
  </si>
  <si>
    <t>напиток апельсиновый</t>
  </si>
  <si>
    <t>рис отварной/томатный соус</t>
  </si>
  <si>
    <t>М139</t>
  </si>
  <si>
    <t>М451</t>
  </si>
  <si>
    <t>М511</t>
  </si>
  <si>
    <t>У157</t>
  </si>
  <si>
    <t>щи из свежей капусты</t>
  </si>
  <si>
    <t>колбаска "Витаминка"</t>
  </si>
  <si>
    <t>каша пшеничная вязкая</t>
  </si>
  <si>
    <t>Компот из ягод</t>
  </si>
  <si>
    <t>М124</t>
  </si>
  <si>
    <t>У082</t>
  </si>
  <si>
    <t>М510</t>
  </si>
  <si>
    <t>М638</t>
  </si>
  <si>
    <t>суп крестьянский с крупой</t>
  </si>
  <si>
    <t>птица отварная</t>
  </si>
  <si>
    <t>компот из сухофруктов</t>
  </si>
  <si>
    <t>М134</t>
  </si>
  <si>
    <t>М487</t>
  </si>
  <si>
    <t>салат из свеклы с изюмом</t>
  </si>
  <si>
    <t>суп-лапша домашняя</t>
  </si>
  <si>
    <t>тефтели</t>
  </si>
  <si>
    <t>гуляш из говядины</t>
  </si>
  <si>
    <t>компот из свжих яблок</t>
  </si>
  <si>
    <t>колбаска"Витаминка"</t>
  </si>
  <si>
    <t>винегрет</t>
  </si>
  <si>
    <t>суп картофельный с крупой</t>
  </si>
  <si>
    <t>У030</t>
  </si>
  <si>
    <t>М138</t>
  </si>
  <si>
    <t>Винигрет овощной</t>
  </si>
  <si>
    <t>Агырчи шыд</t>
  </si>
  <si>
    <t>Котлета "Детская"</t>
  </si>
  <si>
    <t>Каша вязкая гречневая</t>
  </si>
  <si>
    <t>Компот из свежих яблок</t>
  </si>
  <si>
    <t>УО44</t>
  </si>
  <si>
    <t>УО75</t>
  </si>
  <si>
    <t>Компот из чернослива кураги и ягод</t>
  </si>
  <si>
    <t xml:space="preserve">каша пшеничная вязкая/соус молочный </t>
  </si>
  <si>
    <t>Салат из свежих огурцов</t>
  </si>
  <si>
    <t>У28</t>
  </si>
  <si>
    <t>У024</t>
  </si>
  <si>
    <t>м148</t>
  </si>
  <si>
    <t>М461</t>
  </si>
  <si>
    <t>полдник с</t>
  </si>
  <si>
    <t>салат из свежей капусты</t>
  </si>
  <si>
    <t>У013</t>
  </si>
  <si>
    <t>салат из моркови с сахаром</t>
  </si>
  <si>
    <t>У007</t>
  </si>
  <si>
    <t>салат из свежей капусты с яблоками</t>
  </si>
  <si>
    <t>У015</t>
  </si>
  <si>
    <t>салат "степной"из разных овощей</t>
  </si>
  <si>
    <t>М025</t>
  </si>
  <si>
    <t>у007</t>
  </si>
  <si>
    <t>МБОУ "Уйвайская НОШ"</t>
  </si>
  <si>
    <t>и.о.директора</t>
  </si>
  <si>
    <t>Шулепова Д.Л.</t>
  </si>
  <si>
    <t>7 - 11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</si>
</sst>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" fontId="0" fillId="4" borderId="27" xfId="0" applyNumberFormat="1" applyFill="1" applyBorder="1" applyProtection="1"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3"/>
  <sheetViews>
    <sheetView tabSelected="1" view="pageLayout" topLeftCell="A221" zoomScaleNormal="100" workbookViewId="0">
      <selection activeCell="L255" sqref="L25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115</v>
      </c>
      <c r="D1" s="73"/>
      <c r="E1" s="73"/>
      <c r="F1" s="12" t="s">
        <v>15</v>
      </c>
      <c r="G1" s="2" t="s">
        <v>16</v>
      </c>
      <c r="H1" s="74" t="s">
        <v>116</v>
      </c>
      <c r="I1" s="74"/>
      <c r="J1" s="74"/>
      <c r="K1" s="74"/>
    </row>
    <row r="2" spans="1:12" ht="18">
      <c r="A2" s="35" t="s">
        <v>6</v>
      </c>
      <c r="C2" s="2"/>
      <c r="G2" s="2" t="s">
        <v>17</v>
      </c>
      <c r="H2" s="74" t="s">
        <v>117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118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30</v>
      </c>
      <c r="I4" s="47" t="s">
        <v>31</v>
      </c>
      <c r="J4" s="47" t="s">
        <v>32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29</v>
      </c>
    </row>
    <row r="6" spans="1:12" ht="15">
      <c r="A6" s="20"/>
      <c r="B6" s="21"/>
      <c r="C6" s="22"/>
      <c r="D6" s="5"/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v>1</v>
      </c>
      <c r="B14" s="13">
        <v>1</v>
      </c>
      <c r="C14" s="10" t="s">
        <v>19</v>
      </c>
      <c r="D14" s="7" t="s">
        <v>20</v>
      </c>
      <c r="E14" s="51" t="s">
        <v>106</v>
      </c>
      <c r="F14" s="55">
        <v>60</v>
      </c>
      <c r="G14" s="55">
        <v>1.26</v>
      </c>
      <c r="H14" s="55">
        <v>3</v>
      </c>
      <c r="I14" s="57">
        <v>6</v>
      </c>
      <c r="J14" s="55">
        <v>51</v>
      </c>
      <c r="K14" s="59" t="s">
        <v>107</v>
      </c>
      <c r="L14" s="53">
        <v>8.23</v>
      </c>
    </row>
    <row r="15" spans="1:12" ht="15">
      <c r="A15" s="23"/>
      <c r="B15" s="15"/>
      <c r="C15" s="11"/>
      <c r="D15" s="7" t="s">
        <v>21</v>
      </c>
      <c r="E15" s="52" t="s">
        <v>33</v>
      </c>
      <c r="F15" s="56">
        <v>200</v>
      </c>
      <c r="G15" s="56">
        <v>2.3199999999999998</v>
      </c>
      <c r="H15" s="56">
        <v>2</v>
      </c>
      <c r="I15" s="58">
        <v>16.8</v>
      </c>
      <c r="J15" s="56">
        <v>96</v>
      </c>
      <c r="K15" s="60" t="s">
        <v>38</v>
      </c>
      <c r="L15" s="54">
        <v>14.97</v>
      </c>
    </row>
    <row r="16" spans="1:12" ht="15">
      <c r="A16" s="23"/>
      <c r="B16" s="15"/>
      <c r="C16" s="11"/>
      <c r="D16" s="7" t="s">
        <v>22</v>
      </c>
      <c r="E16" s="52" t="s">
        <v>34</v>
      </c>
      <c r="F16" s="63">
        <v>220</v>
      </c>
      <c r="G16" s="56">
        <v>17.82</v>
      </c>
      <c r="H16" s="56">
        <v>17.38</v>
      </c>
      <c r="I16" s="58">
        <v>39.82</v>
      </c>
      <c r="J16" s="56">
        <v>394</v>
      </c>
      <c r="K16" s="60" t="s">
        <v>39</v>
      </c>
      <c r="L16" s="54">
        <v>31.41</v>
      </c>
    </row>
    <row r="17" spans="1:12" ht="15">
      <c r="A17" s="23"/>
      <c r="B17" s="15"/>
      <c r="C17" s="11"/>
      <c r="D17" s="7" t="s">
        <v>23</v>
      </c>
      <c r="E17" s="42"/>
      <c r="F17" s="56"/>
      <c r="G17" s="56"/>
      <c r="H17" s="56"/>
      <c r="I17" s="58"/>
      <c r="J17" s="56"/>
      <c r="K17" s="60"/>
      <c r="L17" s="43"/>
    </row>
    <row r="18" spans="1:12" ht="15">
      <c r="A18" s="23"/>
      <c r="B18" s="15"/>
      <c r="C18" s="11"/>
      <c r="D18" s="7" t="s">
        <v>24</v>
      </c>
      <c r="E18" s="52" t="s">
        <v>35</v>
      </c>
      <c r="F18" s="56">
        <v>180</v>
      </c>
      <c r="G18" s="56">
        <v>0.36</v>
      </c>
      <c r="H18" s="56">
        <v>0</v>
      </c>
      <c r="I18" s="58">
        <v>24.66</v>
      </c>
      <c r="J18" s="56">
        <v>95</v>
      </c>
      <c r="K18" s="60" t="s">
        <v>40</v>
      </c>
      <c r="L18" s="54">
        <v>11.46</v>
      </c>
    </row>
    <row r="19" spans="1:12" ht="15">
      <c r="A19" s="23"/>
      <c r="B19" s="15"/>
      <c r="C19" s="11"/>
      <c r="D19" s="7" t="s">
        <v>25</v>
      </c>
      <c r="E19" s="52" t="s">
        <v>36</v>
      </c>
      <c r="F19" s="56">
        <v>20</v>
      </c>
      <c r="G19" s="56">
        <v>2</v>
      </c>
      <c r="H19" s="56">
        <v>0.4</v>
      </c>
      <c r="I19" s="58">
        <v>7</v>
      </c>
      <c r="J19" s="56">
        <v>40</v>
      </c>
      <c r="K19" s="44"/>
      <c r="L19" s="54">
        <v>1.1399999999999999</v>
      </c>
    </row>
    <row r="20" spans="1:12" ht="15">
      <c r="A20" s="23"/>
      <c r="B20" s="15"/>
      <c r="C20" s="11"/>
      <c r="D20" s="7" t="s">
        <v>26</v>
      </c>
      <c r="E20" s="52" t="s">
        <v>37</v>
      </c>
      <c r="F20" s="56">
        <v>20</v>
      </c>
      <c r="G20" s="56">
        <v>1.54</v>
      </c>
      <c r="H20" s="56">
        <v>0.44</v>
      </c>
      <c r="I20" s="58">
        <v>8</v>
      </c>
      <c r="J20" s="56">
        <v>39</v>
      </c>
      <c r="K20" s="44"/>
      <c r="L20" s="54">
        <v>1.02</v>
      </c>
    </row>
    <row r="21" spans="1:12" ht="15">
      <c r="A21" s="23"/>
      <c r="B21" s="15"/>
      <c r="C21" s="11"/>
      <c r="D21" s="60"/>
      <c r="E21" s="65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0"/>
      <c r="E22" s="65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27</v>
      </c>
      <c r="E24" s="9"/>
      <c r="F24" s="19">
        <v>700</v>
      </c>
      <c r="G24" s="19">
        <v>25</v>
      </c>
      <c r="H24" s="19">
        <v>22</v>
      </c>
      <c r="I24" s="19">
        <v>103</v>
      </c>
      <c r="J24" s="19">
        <v>715</v>
      </c>
      <c r="K24" s="25"/>
      <c r="L24" s="19">
        <v>68.23</v>
      </c>
    </row>
    <row r="25" spans="1:12" ht="15">
      <c r="A25" s="29">
        <v>1</v>
      </c>
      <c r="B25" s="30">
        <v>2</v>
      </c>
      <c r="C25" s="70" t="s">
        <v>4</v>
      </c>
      <c r="D25" s="71"/>
      <c r="E25" s="31"/>
      <c r="F25" s="32">
        <f>F13+F24</f>
        <v>700</v>
      </c>
      <c r="G25" s="32">
        <f t="shared" ref="G25:J25" si="0">G13+G24</f>
        <v>25</v>
      </c>
      <c r="H25" s="32">
        <f t="shared" si="0"/>
        <v>22</v>
      </c>
      <c r="I25" s="32">
        <f t="shared" si="0"/>
        <v>103</v>
      </c>
      <c r="J25" s="32">
        <f t="shared" si="0"/>
        <v>715</v>
      </c>
      <c r="K25" s="32"/>
      <c r="L25" s="32">
        <f t="shared" ref="L25" si="1">L13+L24</f>
        <v>68.23</v>
      </c>
    </row>
    <row r="26" spans="1:12" ht="15">
      <c r="A26" s="14">
        <v>1</v>
      </c>
      <c r="B26" s="15">
        <v>2</v>
      </c>
      <c r="C26" s="22"/>
      <c r="D26" s="5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/>
      <c r="E33" s="9"/>
      <c r="F33" s="19"/>
      <c r="G33" s="19"/>
      <c r="H33" s="19"/>
      <c r="I33" s="19"/>
      <c r="J33" s="19"/>
      <c r="K33" s="25"/>
      <c r="L33" s="19"/>
    </row>
    <row r="34" spans="1:12" ht="15">
      <c r="A34" s="13">
        <f>A26</f>
        <v>1</v>
      </c>
      <c r="B34" s="13">
        <f>B26</f>
        <v>2</v>
      </c>
      <c r="C34" s="10" t="s">
        <v>19</v>
      </c>
      <c r="D34" s="7" t="s">
        <v>20</v>
      </c>
      <c r="E34" s="51" t="s">
        <v>41</v>
      </c>
      <c r="F34" s="55">
        <v>60</v>
      </c>
      <c r="G34" s="55">
        <v>0.72</v>
      </c>
      <c r="H34" s="55">
        <v>6.06</v>
      </c>
      <c r="I34" s="57">
        <v>5.16</v>
      </c>
      <c r="J34" s="55">
        <v>78</v>
      </c>
      <c r="K34" s="59" t="s">
        <v>46</v>
      </c>
      <c r="L34" s="53">
        <v>11.9</v>
      </c>
    </row>
    <row r="35" spans="1:12" ht="15">
      <c r="A35" s="14"/>
      <c r="B35" s="15"/>
      <c r="C35" s="11"/>
      <c r="D35" s="7" t="s">
        <v>21</v>
      </c>
      <c r="E35" s="52" t="s">
        <v>42</v>
      </c>
      <c r="F35" s="56">
        <v>200</v>
      </c>
      <c r="G35" s="56">
        <v>2.7</v>
      </c>
      <c r="H35" s="56">
        <v>5.6</v>
      </c>
      <c r="I35" s="58">
        <v>16.38</v>
      </c>
      <c r="J35" s="56">
        <v>129</v>
      </c>
      <c r="K35" s="60" t="s">
        <v>47</v>
      </c>
      <c r="L35" s="54">
        <v>16.39</v>
      </c>
    </row>
    <row r="36" spans="1:12" ht="15">
      <c r="A36" s="14"/>
      <c r="B36" s="15"/>
      <c r="C36" s="11"/>
      <c r="D36" s="7" t="s">
        <v>22</v>
      </c>
      <c r="E36" s="52" t="s">
        <v>43</v>
      </c>
      <c r="F36" s="56">
        <v>90</v>
      </c>
      <c r="G36" s="56">
        <v>11.52</v>
      </c>
      <c r="H36" s="56">
        <v>12.24</v>
      </c>
      <c r="I36" s="58">
        <v>8.91</v>
      </c>
      <c r="J36" s="56">
        <v>186</v>
      </c>
      <c r="K36" s="60" t="s">
        <v>48</v>
      </c>
      <c r="L36" s="54">
        <v>23.49</v>
      </c>
    </row>
    <row r="37" spans="1:12" ht="15">
      <c r="A37" s="14"/>
      <c r="B37" s="15"/>
      <c r="C37" s="11"/>
      <c r="D37" s="7" t="s">
        <v>23</v>
      </c>
      <c r="E37" s="52" t="s">
        <v>44</v>
      </c>
      <c r="F37" s="56">
        <v>150</v>
      </c>
      <c r="G37" s="56">
        <v>3.15</v>
      </c>
      <c r="H37" s="56">
        <v>6.7</v>
      </c>
      <c r="I37" s="58">
        <v>21.9</v>
      </c>
      <c r="J37" s="56">
        <v>164</v>
      </c>
      <c r="K37" s="60" t="s">
        <v>49</v>
      </c>
      <c r="L37" s="54">
        <v>8.75</v>
      </c>
    </row>
    <row r="38" spans="1:12" ht="15">
      <c r="A38" s="14"/>
      <c r="B38" s="15"/>
      <c r="C38" s="11"/>
      <c r="D38" s="7" t="s">
        <v>24</v>
      </c>
      <c r="E38" s="52" t="s">
        <v>45</v>
      </c>
      <c r="F38" s="56">
        <v>180</v>
      </c>
      <c r="G38" s="56">
        <v>0.18</v>
      </c>
      <c r="H38" s="56">
        <v>0</v>
      </c>
      <c r="I38" s="58">
        <v>32.22</v>
      </c>
      <c r="J38" s="56">
        <v>128</v>
      </c>
      <c r="K38" s="60" t="s">
        <v>50</v>
      </c>
      <c r="L38" s="54">
        <v>8.31</v>
      </c>
    </row>
    <row r="39" spans="1:12" ht="15">
      <c r="A39" s="14"/>
      <c r="B39" s="15"/>
      <c r="C39" s="11"/>
      <c r="D39" s="7" t="s">
        <v>25</v>
      </c>
      <c r="E39" s="52" t="s">
        <v>36</v>
      </c>
      <c r="F39" s="56">
        <v>20</v>
      </c>
      <c r="G39" s="56">
        <v>2</v>
      </c>
      <c r="H39" s="56">
        <v>0.4</v>
      </c>
      <c r="I39" s="58">
        <v>7</v>
      </c>
      <c r="J39" s="56">
        <v>40</v>
      </c>
      <c r="K39" s="44"/>
      <c r="L39" s="54">
        <v>1.1399999999999999</v>
      </c>
    </row>
    <row r="40" spans="1:12" ht="15">
      <c r="A40" s="14"/>
      <c r="B40" s="15"/>
      <c r="C40" s="11"/>
      <c r="D40" s="7" t="s">
        <v>26</v>
      </c>
      <c r="E40" s="52" t="s">
        <v>37</v>
      </c>
      <c r="F40" s="56">
        <v>20</v>
      </c>
      <c r="G40" s="56">
        <v>2</v>
      </c>
      <c r="H40" s="56">
        <v>0.44</v>
      </c>
      <c r="I40" s="58">
        <v>8</v>
      </c>
      <c r="J40" s="56">
        <v>39</v>
      </c>
      <c r="K40" s="44"/>
      <c r="L40" s="54">
        <v>1.02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27</v>
      </c>
      <c r="E44" s="9"/>
      <c r="F44" s="19">
        <f>SUM(F34:F43)</f>
        <v>720</v>
      </c>
      <c r="G44" s="19">
        <f t="shared" ref="G44" si="2">SUM(G34:G43)</f>
        <v>22.27</v>
      </c>
      <c r="H44" s="19">
        <f t="shared" ref="H44" si="3">SUM(H34:H43)</f>
        <v>31.439999999999998</v>
      </c>
      <c r="I44" s="19">
        <f t="shared" ref="I44" si="4">SUM(I34:I43)</f>
        <v>99.57</v>
      </c>
      <c r="J44" s="19">
        <f t="shared" ref="J44:L44" si="5">SUM(J34:J43)</f>
        <v>764</v>
      </c>
      <c r="K44" s="25"/>
      <c r="L44" s="19">
        <f t="shared" si="5"/>
        <v>71</v>
      </c>
    </row>
    <row r="45" spans="1:12" ht="15.75" customHeight="1">
      <c r="A45" s="33">
        <f>A26</f>
        <v>1</v>
      </c>
      <c r="B45" s="33">
        <f>B26</f>
        <v>2</v>
      </c>
      <c r="C45" s="70" t="s">
        <v>4</v>
      </c>
      <c r="D45" s="71"/>
      <c r="E45" s="31"/>
      <c r="F45" s="32">
        <f>F33+F44</f>
        <v>720</v>
      </c>
      <c r="G45" s="32">
        <f t="shared" ref="G45" si="6">G33+G44</f>
        <v>22.27</v>
      </c>
      <c r="H45" s="32">
        <f t="shared" ref="H45" si="7">H33+H44</f>
        <v>31.439999999999998</v>
      </c>
      <c r="I45" s="32">
        <f t="shared" ref="I45" si="8">I33+I44</f>
        <v>99.57</v>
      </c>
      <c r="J45" s="32">
        <f t="shared" ref="J45:L45" si="9">J33+J44</f>
        <v>764</v>
      </c>
      <c r="K45" s="32"/>
      <c r="L45" s="32">
        <f t="shared" si="9"/>
        <v>71</v>
      </c>
    </row>
    <row r="46" spans="1:12" ht="15">
      <c r="A46" s="20">
        <v>1</v>
      </c>
      <c r="B46" s="21">
        <v>3</v>
      </c>
      <c r="C46" s="22"/>
      <c r="D46" s="5"/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/>
      <c r="E53" s="9"/>
      <c r="F53" s="19"/>
      <c r="G53" s="19"/>
      <c r="H53" s="19"/>
      <c r="I53" s="19"/>
      <c r="J53" s="19"/>
      <c r="K53" s="25"/>
      <c r="L53" s="19"/>
    </row>
    <row r="54" spans="1:12" ht="15">
      <c r="A54" s="26">
        <f>A46</f>
        <v>1</v>
      </c>
      <c r="B54" s="13">
        <f>B46</f>
        <v>3</v>
      </c>
      <c r="C54" s="10" t="s">
        <v>19</v>
      </c>
      <c r="D54" s="7" t="s">
        <v>20</v>
      </c>
      <c r="E54" s="51" t="s">
        <v>108</v>
      </c>
      <c r="F54" s="55">
        <v>60</v>
      </c>
      <c r="G54" s="55">
        <v>1</v>
      </c>
      <c r="H54" s="55">
        <v>2</v>
      </c>
      <c r="I54" s="57">
        <v>7</v>
      </c>
      <c r="J54" s="55">
        <v>52</v>
      </c>
      <c r="K54" s="59" t="s">
        <v>109</v>
      </c>
      <c r="L54" s="53">
        <v>5.08</v>
      </c>
    </row>
    <row r="55" spans="1:12" ht="15">
      <c r="A55" s="23"/>
      <c r="B55" s="15"/>
      <c r="C55" s="11"/>
      <c r="D55" s="7" t="s">
        <v>21</v>
      </c>
      <c r="E55" s="52" t="s">
        <v>51</v>
      </c>
      <c r="F55" s="56">
        <v>200</v>
      </c>
      <c r="G55" s="56">
        <v>1.9</v>
      </c>
      <c r="H55" s="56">
        <v>6.15</v>
      </c>
      <c r="I55" s="58">
        <v>10.72</v>
      </c>
      <c r="J55" s="56">
        <v>106</v>
      </c>
      <c r="K55" s="60" t="s">
        <v>55</v>
      </c>
      <c r="L55" s="54">
        <v>15.39</v>
      </c>
    </row>
    <row r="56" spans="1:12" ht="15">
      <c r="A56" s="23"/>
      <c r="B56" s="15"/>
      <c r="C56" s="11"/>
      <c r="D56" s="7" t="s">
        <v>22</v>
      </c>
      <c r="E56" s="52" t="s">
        <v>52</v>
      </c>
      <c r="F56" s="56">
        <v>90</v>
      </c>
      <c r="G56" s="56">
        <v>12.87</v>
      </c>
      <c r="H56" s="56">
        <v>15.39</v>
      </c>
      <c r="I56" s="58">
        <v>8.2200000000000006</v>
      </c>
      <c r="J56" s="56">
        <v>222</v>
      </c>
      <c r="K56" s="60" t="s">
        <v>56</v>
      </c>
      <c r="L56" s="54">
        <v>27.73</v>
      </c>
    </row>
    <row r="57" spans="1:12" ht="15">
      <c r="A57" s="23"/>
      <c r="B57" s="15"/>
      <c r="C57" s="11"/>
      <c r="D57" s="7" t="s">
        <v>23</v>
      </c>
      <c r="E57" s="52" t="s">
        <v>53</v>
      </c>
      <c r="F57" s="56">
        <v>150</v>
      </c>
      <c r="G57" s="56">
        <v>5.25</v>
      </c>
      <c r="H57" s="56">
        <v>6.15</v>
      </c>
      <c r="I57" s="58">
        <v>35.25</v>
      </c>
      <c r="J57" s="56">
        <v>221</v>
      </c>
      <c r="K57" s="60" t="s">
        <v>57</v>
      </c>
      <c r="L57" s="54">
        <v>15.74</v>
      </c>
    </row>
    <row r="58" spans="1:12" ht="15">
      <c r="A58" s="23"/>
      <c r="B58" s="15"/>
      <c r="C58" s="11"/>
      <c r="D58" s="7" t="s">
        <v>24</v>
      </c>
      <c r="E58" s="52" t="s">
        <v>54</v>
      </c>
      <c r="F58" s="56">
        <v>180</v>
      </c>
      <c r="G58" s="56">
        <v>0.54</v>
      </c>
      <c r="H58" s="56">
        <v>0</v>
      </c>
      <c r="I58" s="58">
        <v>28.26</v>
      </c>
      <c r="J58" s="56">
        <v>112</v>
      </c>
      <c r="K58" s="60" t="s">
        <v>58</v>
      </c>
      <c r="L58" s="54">
        <v>2.4500000000000002</v>
      </c>
    </row>
    <row r="59" spans="1:12" ht="15">
      <c r="A59" s="23"/>
      <c r="B59" s="15"/>
      <c r="C59" s="11"/>
      <c r="D59" s="7" t="s">
        <v>25</v>
      </c>
      <c r="E59" s="52" t="s">
        <v>36</v>
      </c>
      <c r="F59" s="56">
        <v>20</v>
      </c>
      <c r="G59" s="56">
        <v>2</v>
      </c>
      <c r="H59" s="56">
        <v>0.4</v>
      </c>
      <c r="I59" s="58">
        <v>7</v>
      </c>
      <c r="J59" s="56">
        <v>40</v>
      </c>
      <c r="K59" s="44"/>
      <c r="L59" s="54">
        <v>2.27</v>
      </c>
    </row>
    <row r="60" spans="1:12" ht="15">
      <c r="A60" s="23"/>
      <c r="B60" s="15"/>
      <c r="C60" s="11"/>
      <c r="D60" s="7" t="s">
        <v>26</v>
      </c>
      <c r="E60" s="52" t="s">
        <v>37</v>
      </c>
      <c r="F60" s="56">
        <v>20</v>
      </c>
      <c r="G60" s="56">
        <v>2</v>
      </c>
      <c r="H60" s="56">
        <v>0.44</v>
      </c>
      <c r="I60" s="58">
        <v>8</v>
      </c>
      <c r="J60" s="56">
        <v>39</v>
      </c>
      <c r="K60" s="44"/>
      <c r="L60" s="54">
        <v>2.34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27</v>
      </c>
      <c r="E64" s="9"/>
      <c r="F64" s="19">
        <f>SUM(F54:F63)</f>
        <v>720</v>
      </c>
      <c r="G64" s="19">
        <f t="shared" ref="G64" si="10">SUM(G54:G63)</f>
        <v>25.56</v>
      </c>
      <c r="H64" s="19">
        <f t="shared" ref="H64" si="11">SUM(H54:H63)</f>
        <v>30.529999999999998</v>
      </c>
      <c r="I64" s="19">
        <f t="shared" ref="I64" si="12">SUM(I54:I63)</f>
        <v>104.45</v>
      </c>
      <c r="J64" s="19">
        <f t="shared" ref="J64:L64" si="13">SUM(J54:J63)</f>
        <v>792</v>
      </c>
      <c r="K64" s="25"/>
      <c r="L64" s="19">
        <f t="shared" si="13"/>
        <v>71</v>
      </c>
    </row>
    <row r="65" spans="1:12" ht="15.75" customHeight="1">
      <c r="A65" s="29">
        <f>A46</f>
        <v>1</v>
      </c>
      <c r="B65" s="30">
        <f>B46</f>
        <v>3</v>
      </c>
      <c r="C65" s="70" t="s">
        <v>4</v>
      </c>
      <c r="D65" s="71"/>
      <c r="E65" s="31"/>
      <c r="F65" s="32">
        <f>F53+F64</f>
        <v>720</v>
      </c>
      <c r="G65" s="32">
        <f t="shared" ref="G65" si="14">G53+G64</f>
        <v>25.56</v>
      </c>
      <c r="H65" s="32">
        <f t="shared" ref="H65" si="15">H53+H64</f>
        <v>30.529999999999998</v>
      </c>
      <c r="I65" s="32">
        <f t="shared" ref="I65" si="16">I53+I64</f>
        <v>104.45</v>
      </c>
      <c r="J65" s="32">
        <f t="shared" ref="J65:L65" si="17">J53+J64</f>
        <v>792</v>
      </c>
      <c r="K65" s="32"/>
      <c r="L65" s="32">
        <f t="shared" si="17"/>
        <v>71</v>
      </c>
    </row>
    <row r="66" spans="1:12" ht="15">
      <c r="A66" s="20">
        <v>1</v>
      </c>
      <c r="B66" s="21">
        <v>4</v>
      </c>
      <c r="C66" s="22"/>
      <c r="D66" s="5"/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/>
      <c r="E73" s="9"/>
      <c r="F73" s="19"/>
      <c r="G73" s="19"/>
      <c r="H73" s="19"/>
      <c r="I73" s="19"/>
      <c r="J73" s="19"/>
      <c r="K73" s="25"/>
      <c r="L73" s="19"/>
    </row>
    <row r="74" spans="1:12" ht="15">
      <c r="A74" s="26">
        <f>A66</f>
        <v>1</v>
      </c>
      <c r="B74" s="13">
        <f>B66</f>
        <v>4</v>
      </c>
      <c r="C74" s="10" t="s">
        <v>19</v>
      </c>
      <c r="D74" s="7" t="s">
        <v>20</v>
      </c>
      <c r="E74" s="51" t="s">
        <v>110</v>
      </c>
      <c r="F74" s="55">
        <v>60</v>
      </c>
      <c r="G74" s="55">
        <v>1</v>
      </c>
      <c r="H74" s="55">
        <v>2</v>
      </c>
      <c r="I74" s="57">
        <v>2</v>
      </c>
      <c r="J74" s="55">
        <v>41</v>
      </c>
      <c r="K74" s="59" t="s">
        <v>111</v>
      </c>
      <c r="L74" s="53">
        <v>6.91</v>
      </c>
    </row>
    <row r="75" spans="1:12" ht="15">
      <c r="A75" s="23"/>
      <c r="B75" s="15"/>
      <c r="C75" s="11"/>
      <c r="D75" s="7" t="s">
        <v>21</v>
      </c>
      <c r="E75" s="52" t="s">
        <v>59</v>
      </c>
      <c r="F75" s="56">
        <v>200</v>
      </c>
      <c r="G75" s="56">
        <v>4.95</v>
      </c>
      <c r="H75" s="56">
        <v>4.46</v>
      </c>
      <c r="I75" s="58">
        <v>17.77</v>
      </c>
      <c r="J75" s="56">
        <v>133</v>
      </c>
      <c r="K75" s="60" t="s">
        <v>64</v>
      </c>
      <c r="L75" s="54">
        <v>14.36</v>
      </c>
    </row>
    <row r="76" spans="1:12" ht="15">
      <c r="A76" s="23"/>
      <c r="B76" s="15"/>
      <c r="C76" s="11"/>
      <c r="D76" s="7" t="s">
        <v>22</v>
      </c>
      <c r="E76" s="52" t="s">
        <v>60</v>
      </c>
      <c r="F76" s="56">
        <v>90</v>
      </c>
      <c r="G76" s="56">
        <v>14.31</v>
      </c>
      <c r="H76" s="56">
        <v>12.96</v>
      </c>
      <c r="I76" s="58">
        <v>14.4</v>
      </c>
      <c r="J76" s="56">
        <v>235</v>
      </c>
      <c r="K76" s="60" t="s">
        <v>65</v>
      </c>
      <c r="L76" s="54">
        <v>34.18</v>
      </c>
    </row>
    <row r="77" spans="1:12" ht="15">
      <c r="A77" s="23"/>
      <c r="B77" s="15"/>
      <c r="C77" s="11"/>
      <c r="D77" s="7" t="s">
        <v>23</v>
      </c>
      <c r="E77" s="61" t="s">
        <v>63</v>
      </c>
      <c r="F77" s="56">
        <v>200</v>
      </c>
      <c r="G77" s="56">
        <v>5</v>
      </c>
      <c r="H77" s="56">
        <v>11</v>
      </c>
      <c r="I77" s="58">
        <v>43</v>
      </c>
      <c r="J77" s="56">
        <v>300</v>
      </c>
      <c r="K77" s="60" t="s">
        <v>66</v>
      </c>
      <c r="L77" s="54">
        <v>11.74</v>
      </c>
    </row>
    <row r="78" spans="1:12" ht="15">
      <c r="A78" s="23"/>
      <c r="B78" s="15"/>
      <c r="C78" s="11"/>
      <c r="D78" s="7" t="s">
        <v>24</v>
      </c>
      <c r="E78" s="52" t="s">
        <v>62</v>
      </c>
      <c r="F78" s="56">
        <v>180</v>
      </c>
      <c r="G78" s="56">
        <v>0.09</v>
      </c>
      <c r="H78" s="56">
        <v>0</v>
      </c>
      <c r="I78" s="58">
        <v>22.68</v>
      </c>
      <c r="J78" s="56">
        <v>86</v>
      </c>
      <c r="K78" s="60" t="s">
        <v>67</v>
      </c>
      <c r="L78" s="54">
        <v>5.2</v>
      </c>
    </row>
    <row r="79" spans="1:12" ht="15">
      <c r="A79" s="23"/>
      <c r="B79" s="15"/>
      <c r="C79" s="11"/>
      <c r="D79" s="7" t="s">
        <v>25</v>
      </c>
      <c r="E79" s="52" t="s">
        <v>36</v>
      </c>
      <c r="F79" s="56">
        <v>20</v>
      </c>
      <c r="G79" s="56">
        <v>2</v>
      </c>
      <c r="H79" s="56">
        <v>0.4</v>
      </c>
      <c r="I79" s="58">
        <v>7</v>
      </c>
      <c r="J79" s="56">
        <v>40</v>
      </c>
      <c r="K79" s="44"/>
      <c r="L79" s="54">
        <v>2.27</v>
      </c>
    </row>
    <row r="80" spans="1:12" ht="15">
      <c r="A80" s="23"/>
      <c r="B80" s="15"/>
      <c r="C80" s="11"/>
      <c r="D80" s="7" t="s">
        <v>26</v>
      </c>
      <c r="E80" s="52" t="s">
        <v>37</v>
      </c>
      <c r="F80" s="56">
        <v>20</v>
      </c>
      <c r="G80" s="56">
        <v>2</v>
      </c>
      <c r="H80" s="56">
        <v>0.44</v>
      </c>
      <c r="I80" s="58">
        <v>7</v>
      </c>
      <c r="J80" s="56">
        <v>39</v>
      </c>
      <c r="K80" s="44"/>
      <c r="L80" s="54">
        <v>2.34</v>
      </c>
    </row>
    <row r="81" spans="1:12" ht="15">
      <c r="A81" s="23"/>
      <c r="B81" s="15"/>
      <c r="C81" s="11"/>
      <c r="D81" s="7"/>
      <c r="E81" s="52"/>
      <c r="F81" s="56"/>
      <c r="G81" s="56"/>
      <c r="H81" s="56"/>
      <c r="I81" s="66"/>
      <c r="J81" s="56"/>
      <c r="K81" s="44"/>
      <c r="L81" s="54"/>
    </row>
    <row r="82" spans="1:12" ht="15">
      <c r="A82" s="23"/>
      <c r="B82" s="15"/>
      <c r="C82" s="11"/>
      <c r="D82" s="7"/>
      <c r="E82" s="52"/>
      <c r="F82" s="56"/>
      <c r="G82" s="56"/>
      <c r="H82" s="56"/>
      <c r="I82" s="66"/>
      <c r="J82" s="56"/>
      <c r="K82" s="44"/>
      <c r="L82" s="54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customHeight="1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27</v>
      </c>
      <c r="E85" s="9"/>
      <c r="F85" s="19">
        <f>SUM(F74:F84)</f>
        <v>770</v>
      </c>
      <c r="G85" s="19">
        <f>SUM(G74:G84)</f>
        <v>29.35</v>
      </c>
      <c r="H85" s="19">
        <f>SUM(H74:H84)</f>
        <v>31.26</v>
      </c>
      <c r="I85" s="19">
        <f>SUM(I74:I84)</f>
        <v>113.85</v>
      </c>
      <c r="J85" s="19">
        <f>SUM(J74:J84)</f>
        <v>874</v>
      </c>
      <c r="K85" s="25"/>
      <c r="L85" s="19">
        <f>SUM(L74:L84)</f>
        <v>77</v>
      </c>
    </row>
    <row r="86" spans="1:12" ht="15.75" thickBot="1">
      <c r="A86" s="29">
        <f>A66</f>
        <v>1</v>
      </c>
      <c r="B86" s="30">
        <f>B66</f>
        <v>4</v>
      </c>
      <c r="C86" s="70" t="s">
        <v>4</v>
      </c>
      <c r="D86" s="71"/>
      <c r="E86" s="31"/>
      <c r="F86" s="32">
        <f>F73+F85</f>
        <v>770</v>
      </c>
      <c r="G86" s="32">
        <f>G73+G85</f>
        <v>29.35</v>
      </c>
      <c r="H86" s="32">
        <f>H73+H85</f>
        <v>31.26</v>
      </c>
      <c r="I86" s="32">
        <f>I73+I85</f>
        <v>113.85</v>
      </c>
      <c r="J86" s="32">
        <f>J73+J85</f>
        <v>874</v>
      </c>
      <c r="K86" s="32"/>
      <c r="L86" s="32">
        <f>L73+L85</f>
        <v>77</v>
      </c>
    </row>
    <row r="87" spans="1:12" ht="15">
      <c r="A87" s="20">
        <v>1</v>
      </c>
      <c r="B87" s="21">
        <v>5</v>
      </c>
      <c r="C87" s="22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/>
      <c r="E94" s="9"/>
      <c r="F94" s="19"/>
      <c r="G94" s="19"/>
      <c r="H94" s="19"/>
      <c r="I94" s="19"/>
      <c r="J94" s="19"/>
      <c r="K94" s="25"/>
      <c r="L94" s="19"/>
    </row>
    <row r="95" spans="1:12" ht="15">
      <c r="A95" s="26">
        <f>A87</f>
        <v>1</v>
      </c>
      <c r="B95" s="13">
        <f>B87</f>
        <v>5</v>
      </c>
      <c r="C95" s="10" t="s">
        <v>19</v>
      </c>
      <c r="D95" s="7" t="s">
        <v>20</v>
      </c>
      <c r="E95" s="51" t="s">
        <v>112</v>
      </c>
      <c r="F95" s="55">
        <v>60</v>
      </c>
      <c r="G95" s="55">
        <v>0.8</v>
      </c>
      <c r="H95" s="55">
        <v>4</v>
      </c>
      <c r="I95" s="57">
        <v>7</v>
      </c>
      <c r="J95" s="55">
        <v>53</v>
      </c>
      <c r="K95" s="59" t="s">
        <v>113</v>
      </c>
      <c r="L95" s="53">
        <v>16.899999999999999</v>
      </c>
    </row>
    <row r="96" spans="1:12" ht="15">
      <c r="A96" s="23"/>
      <c r="B96" s="15"/>
      <c r="C96" s="11"/>
      <c r="D96" s="7" t="s">
        <v>21</v>
      </c>
      <c r="E96" s="52" t="s">
        <v>68</v>
      </c>
      <c r="F96" s="56">
        <v>200</v>
      </c>
      <c r="G96" s="56">
        <v>1.9</v>
      </c>
      <c r="H96" s="56">
        <v>5.43</v>
      </c>
      <c r="I96" s="58">
        <v>8.24</v>
      </c>
      <c r="J96" s="56">
        <v>91</v>
      </c>
      <c r="K96" s="60" t="s">
        <v>72</v>
      </c>
      <c r="L96" s="54">
        <v>10.36</v>
      </c>
    </row>
    <row r="97" spans="1:12" ht="15">
      <c r="A97" s="23"/>
      <c r="B97" s="15"/>
      <c r="C97" s="11"/>
      <c r="D97" s="7" t="s">
        <v>22</v>
      </c>
      <c r="E97" s="52" t="s">
        <v>69</v>
      </c>
      <c r="F97" s="56">
        <v>90</v>
      </c>
      <c r="G97" s="56">
        <v>15.48</v>
      </c>
      <c r="H97" s="56">
        <v>15.66</v>
      </c>
      <c r="I97" s="58">
        <v>2.94</v>
      </c>
      <c r="J97" s="56">
        <v>212</v>
      </c>
      <c r="K97" s="60" t="s">
        <v>73</v>
      </c>
      <c r="L97" s="54">
        <v>26.01</v>
      </c>
    </row>
    <row r="98" spans="1:12" ht="15">
      <c r="A98" s="23"/>
      <c r="B98" s="15"/>
      <c r="C98" s="11"/>
      <c r="D98" s="7" t="s">
        <v>23</v>
      </c>
      <c r="E98" s="52" t="s">
        <v>99</v>
      </c>
      <c r="F98" s="56">
        <v>200</v>
      </c>
      <c r="G98" s="56">
        <v>5</v>
      </c>
      <c r="H98" s="56">
        <v>7</v>
      </c>
      <c r="I98" s="58">
        <v>28</v>
      </c>
      <c r="J98" s="56">
        <v>204</v>
      </c>
      <c r="K98" s="60" t="s">
        <v>74</v>
      </c>
      <c r="L98" s="54">
        <v>6.92</v>
      </c>
    </row>
    <row r="99" spans="1:12" ht="15">
      <c r="A99" s="23"/>
      <c r="B99" s="15"/>
      <c r="C99" s="11"/>
      <c r="D99" s="7" t="s">
        <v>24</v>
      </c>
      <c r="E99" s="52" t="s">
        <v>71</v>
      </c>
      <c r="F99" s="56">
        <v>180</v>
      </c>
      <c r="G99" s="56">
        <v>0.09</v>
      </c>
      <c r="H99" s="56">
        <v>0</v>
      </c>
      <c r="I99" s="58">
        <v>22.68</v>
      </c>
      <c r="J99" s="56">
        <v>86</v>
      </c>
      <c r="K99" s="60" t="s">
        <v>75</v>
      </c>
      <c r="L99" s="54">
        <v>5.2</v>
      </c>
    </row>
    <row r="100" spans="1:12" ht="15">
      <c r="A100" s="23"/>
      <c r="B100" s="15"/>
      <c r="C100" s="11"/>
      <c r="D100" s="7" t="s">
        <v>25</v>
      </c>
      <c r="E100" s="52" t="s">
        <v>36</v>
      </c>
      <c r="F100" s="56">
        <v>20</v>
      </c>
      <c r="G100" s="56">
        <v>2</v>
      </c>
      <c r="H100" s="56">
        <v>0.4</v>
      </c>
      <c r="I100" s="58">
        <v>7</v>
      </c>
      <c r="J100" s="56">
        <v>39</v>
      </c>
      <c r="K100" s="44"/>
      <c r="L100" s="54">
        <v>2.27</v>
      </c>
    </row>
    <row r="101" spans="1:12" ht="15">
      <c r="A101" s="23"/>
      <c r="B101" s="15"/>
      <c r="C101" s="11"/>
      <c r="D101" s="7" t="s">
        <v>26</v>
      </c>
      <c r="E101" s="52" t="s">
        <v>37</v>
      </c>
      <c r="F101" s="56">
        <v>20</v>
      </c>
      <c r="G101" s="56">
        <v>2</v>
      </c>
      <c r="H101" s="56">
        <v>0.44</v>
      </c>
      <c r="I101" s="58">
        <v>7</v>
      </c>
      <c r="J101" s="56">
        <v>40</v>
      </c>
      <c r="K101" s="44"/>
      <c r="L101" s="54">
        <v>2.34</v>
      </c>
    </row>
    <row r="102" spans="1:12" ht="15">
      <c r="A102" s="23"/>
      <c r="B102" s="15"/>
      <c r="C102" s="11"/>
      <c r="D102" s="7"/>
      <c r="E102" s="52"/>
      <c r="F102" s="56"/>
      <c r="G102" s="56"/>
      <c r="H102" s="62"/>
      <c r="I102" s="66"/>
      <c r="J102" s="56"/>
      <c r="K102" s="44"/>
      <c r="L102" s="54"/>
    </row>
    <row r="103" spans="1:12" ht="15">
      <c r="A103" s="23"/>
      <c r="B103" s="15"/>
      <c r="C103" s="11"/>
      <c r="D103" s="7"/>
      <c r="E103" s="52"/>
      <c r="F103" s="56"/>
      <c r="G103" s="56"/>
      <c r="H103" s="62"/>
      <c r="I103" s="66"/>
      <c r="J103" s="56"/>
      <c r="K103" s="44"/>
      <c r="L103" s="54"/>
    </row>
    <row r="104" spans="1:12" ht="15.75" customHeight="1">
      <c r="A104" s="23"/>
      <c r="B104" s="15"/>
      <c r="C104" s="11"/>
      <c r="D104" s="6"/>
      <c r="E104" s="42"/>
      <c r="F104" s="43"/>
      <c r="G104" s="43"/>
      <c r="H104" s="62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27</v>
      </c>
      <c r="E106" s="9"/>
      <c r="F106" s="19">
        <f>SUM(F95:F105)</f>
        <v>770</v>
      </c>
      <c r="G106" s="19">
        <f>SUM(G95:G105)</f>
        <v>27.27</v>
      </c>
      <c r="H106" s="19">
        <f>SUM(H95:H105)</f>
        <v>32.93</v>
      </c>
      <c r="I106" s="19">
        <f>SUM(I95:I105)</f>
        <v>82.86</v>
      </c>
      <c r="J106" s="19">
        <f>SUM(J95:J105)</f>
        <v>725</v>
      </c>
      <c r="K106" s="25"/>
      <c r="L106" s="19">
        <f>SUM(L95:L105)</f>
        <v>70</v>
      </c>
    </row>
    <row r="107" spans="1:12" ht="15.75" thickBot="1">
      <c r="A107" s="29">
        <f>A87</f>
        <v>1</v>
      </c>
      <c r="B107" s="30">
        <f>B87</f>
        <v>5</v>
      </c>
      <c r="C107" s="70" t="s">
        <v>4</v>
      </c>
      <c r="D107" s="71"/>
      <c r="E107" s="31"/>
      <c r="F107" s="32">
        <f>F94+F106</f>
        <v>770</v>
      </c>
      <c r="G107" s="32">
        <f>G94+G106</f>
        <v>27.27</v>
      </c>
      <c r="H107" s="32">
        <f>H94+H106</f>
        <v>32.93</v>
      </c>
      <c r="I107" s="32">
        <f>I94+I106</f>
        <v>82.86</v>
      </c>
      <c r="J107" s="32">
        <f>J94+J106</f>
        <v>725</v>
      </c>
      <c r="K107" s="32"/>
      <c r="L107" s="32">
        <f>L94+L106</f>
        <v>70</v>
      </c>
    </row>
    <row r="108" spans="1:12" ht="15">
      <c r="A108" s="20">
        <v>1</v>
      </c>
      <c r="B108" s="21">
        <v>6</v>
      </c>
      <c r="C108" s="22"/>
      <c r="D108" s="5"/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/>
      <c r="E115" s="9"/>
      <c r="F115" s="19"/>
      <c r="G115" s="19"/>
      <c r="H115" s="19"/>
      <c r="I115" s="19"/>
      <c r="J115" s="19"/>
      <c r="K115" s="25"/>
      <c r="L115" s="19"/>
    </row>
    <row r="116" spans="1:12" ht="15">
      <c r="A116" s="26">
        <f>A108</f>
        <v>1</v>
      </c>
      <c r="B116" s="13">
        <v>6</v>
      </c>
      <c r="C116" s="10" t="s">
        <v>19</v>
      </c>
      <c r="D116" s="7" t="s">
        <v>20</v>
      </c>
      <c r="E116" s="51" t="s">
        <v>91</v>
      </c>
      <c r="F116" s="55">
        <v>60</v>
      </c>
      <c r="G116" s="55">
        <v>0.72</v>
      </c>
      <c r="H116" s="55">
        <v>6</v>
      </c>
      <c r="I116" s="57">
        <v>5</v>
      </c>
      <c r="J116" s="55">
        <v>73</v>
      </c>
      <c r="K116" s="59" t="s">
        <v>89</v>
      </c>
      <c r="L116" s="53">
        <v>8.23</v>
      </c>
    </row>
    <row r="117" spans="1:12" ht="15">
      <c r="A117" s="23"/>
      <c r="B117" s="15"/>
      <c r="C117" s="11"/>
      <c r="D117" s="7" t="s">
        <v>21</v>
      </c>
      <c r="E117" s="52" t="s">
        <v>92</v>
      </c>
      <c r="F117" s="56">
        <v>200</v>
      </c>
      <c r="G117" s="56">
        <v>6.62</v>
      </c>
      <c r="H117" s="56">
        <v>8</v>
      </c>
      <c r="I117" s="58">
        <v>13.5</v>
      </c>
      <c r="J117" s="56">
        <v>143</v>
      </c>
      <c r="K117" s="60" t="s">
        <v>96</v>
      </c>
      <c r="L117" s="54">
        <v>14.97</v>
      </c>
    </row>
    <row r="118" spans="1:12" ht="15">
      <c r="A118" s="23"/>
      <c r="B118" s="15"/>
      <c r="C118" s="11"/>
      <c r="D118" s="7" t="s">
        <v>22</v>
      </c>
      <c r="E118" s="52" t="s">
        <v>93</v>
      </c>
      <c r="F118" s="63">
        <v>90</v>
      </c>
      <c r="G118" s="63">
        <v>12.87</v>
      </c>
      <c r="H118" s="63">
        <v>10</v>
      </c>
      <c r="I118" s="43">
        <v>12</v>
      </c>
      <c r="J118" s="43">
        <v>178</v>
      </c>
      <c r="K118" s="64" t="s">
        <v>97</v>
      </c>
      <c r="L118" s="54">
        <v>29.86</v>
      </c>
    </row>
    <row r="119" spans="1:12" ht="15">
      <c r="A119" s="23"/>
      <c r="B119" s="15"/>
      <c r="C119" s="11"/>
      <c r="D119" s="7" t="s">
        <v>23</v>
      </c>
      <c r="E119" s="42" t="s">
        <v>94</v>
      </c>
      <c r="F119" s="56">
        <v>150</v>
      </c>
      <c r="G119" s="56">
        <v>4.5</v>
      </c>
      <c r="H119" s="56">
        <v>17.38</v>
      </c>
      <c r="I119" s="58">
        <v>22.35</v>
      </c>
      <c r="J119" s="56">
        <v>171</v>
      </c>
      <c r="K119" s="60" t="s">
        <v>74</v>
      </c>
      <c r="L119" s="63">
        <v>11.74</v>
      </c>
    </row>
    <row r="120" spans="1:12" ht="15">
      <c r="A120" s="23"/>
      <c r="B120" s="15"/>
      <c r="C120" s="11"/>
      <c r="D120" s="7" t="s">
        <v>24</v>
      </c>
      <c r="E120" s="52" t="s">
        <v>95</v>
      </c>
      <c r="F120" s="56">
        <v>180</v>
      </c>
      <c r="G120" s="56">
        <v>1</v>
      </c>
      <c r="H120" s="56">
        <v>0</v>
      </c>
      <c r="I120" s="58">
        <v>24.66</v>
      </c>
      <c r="J120" s="56">
        <v>128</v>
      </c>
      <c r="K120" s="60" t="s">
        <v>50</v>
      </c>
      <c r="L120" s="54">
        <v>3.04</v>
      </c>
    </row>
    <row r="121" spans="1:12" ht="15">
      <c r="A121" s="23"/>
      <c r="B121" s="15"/>
      <c r="C121" s="11"/>
      <c r="D121" s="7" t="s">
        <v>25</v>
      </c>
      <c r="E121" s="52" t="s">
        <v>36</v>
      </c>
      <c r="F121" s="56">
        <v>20</v>
      </c>
      <c r="G121" s="56">
        <v>2</v>
      </c>
      <c r="H121" s="56">
        <v>0.4</v>
      </c>
      <c r="I121" s="58">
        <v>7</v>
      </c>
      <c r="J121" s="56">
        <v>40</v>
      </c>
      <c r="K121" s="44"/>
      <c r="L121" s="54">
        <v>1.1399999999999999</v>
      </c>
    </row>
    <row r="122" spans="1:12" ht="15">
      <c r="A122" s="23"/>
      <c r="B122" s="15"/>
      <c r="C122" s="11"/>
      <c r="D122" s="7" t="s">
        <v>26</v>
      </c>
      <c r="E122" s="52" t="s">
        <v>37</v>
      </c>
      <c r="F122" s="56">
        <v>20</v>
      </c>
      <c r="G122" s="56">
        <v>2</v>
      </c>
      <c r="H122" s="56">
        <v>0.44</v>
      </c>
      <c r="I122" s="58">
        <v>8</v>
      </c>
      <c r="J122" s="56">
        <v>39</v>
      </c>
      <c r="K122" s="44"/>
      <c r="L122" s="54">
        <v>1.02</v>
      </c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27</v>
      </c>
      <c r="E125" s="9"/>
      <c r="F125" s="19">
        <f>SUM(F116:F124)</f>
        <v>720</v>
      </c>
      <c r="G125" s="19">
        <f t="shared" ref="G125:J125" si="18">SUM(G116:G124)</f>
        <v>29.71</v>
      </c>
      <c r="H125" s="19">
        <f t="shared" si="18"/>
        <v>42.219999999999992</v>
      </c>
      <c r="I125" s="19">
        <f t="shared" si="18"/>
        <v>92.51</v>
      </c>
      <c r="J125" s="19">
        <f t="shared" si="18"/>
        <v>772</v>
      </c>
      <c r="K125" s="25"/>
      <c r="L125" s="19">
        <f t="shared" ref="L125" si="19">SUM(L116:L124)</f>
        <v>70</v>
      </c>
    </row>
    <row r="126" spans="1:12" ht="15.75" thickBot="1">
      <c r="A126" s="29">
        <f>A108</f>
        <v>1</v>
      </c>
      <c r="B126" s="30">
        <f>B108</f>
        <v>6</v>
      </c>
      <c r="C126" s="70" t="s">
        <v>4</v>
      </c>
      <c r="D126" s="71"/>
      <c r="E126" s="31"/>
      <c r="F126" s="32">
        <f>F115+F125</f>
        <v>720</v>
      </c>
      <c r="G126" s="32">
        <f>G115+G125</f>
        <v>29.71</v>
      </c>
      <c r="H126" s="32">
        <f>H115+H125</f>
        <v>42.219999999999992</v>
      </c>
      <c r="I126" s="32">
        <f>I115+I125</f>
        <v>92.51</v>
      </c>
      <c r="J126" s="32">
        <f>J115+J125</f>
        <v>772</v>
      </c>
      <c r="K126" s="32"/>
      <c r="L126" s="32">
        <f>L115+L125</f>
        <v>70</v>
      </c>
    </row>
    <row r="127" spans="1:12" ht="15">
      <c r="A127" s="20">
        <v>2</v>
      </c>
      <c r="B127" s="21">
        <v>1</v>
      </c>
      <c r="C127" s="22"/>
      <c r="D127" s="5"/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4"/>
      <c r="B134" s="17"/>
      <c r="C134" s="8"/>
      <c r="D134" s="18"/>
      <c r="E134" s="9"/>
      <c r="F134" s="19"/>
      <c r="G134" s="19"/>
      <c r="H134" s="19"/>
      <c r="I134" s="19"/>
      <c r="J134" s="19"/>
      <c r="K134" s="25"/>
      <c r="L134" s="19"/>
    </row>
    <row r="135" spans="1:12" ht="15">
      <c r="A135" s="26">
        <f>A127</f>
        <v>2</v>
      </c>
      <c r="B135" s="13">
        <f>B127</f>
        <v>1</v>
      </c>
      <c r="C135" s="10" t="s">
        <v>19</v>
      </c>
      <c r="D135" s="7" t="s">
        <v>20</v>
      </c>
      <c r="E135" s="51" t="s">
        <v>108</v>
      </c>
      <c r="F135" s="55">
        <v>60</v>
      </c>
      <c r="G135" s="55">
        <v>1</v>
      </c>
      <c r="H135" s="55">
        <v>2</v>
      </c>
      <c r="I135" s="57">
        <v>7</v>
      </c>
      <c r="J135" s="55">
        <v>52</v>
      </c>
      <c r="K135" s="59" t="s">
        <v>109</v>
      </c>
      <c r="L135" s="53">
        <v>2</v>
      </c>
    </row>
    <row r="136" spans="1:12" ht="15">
      <c r="A136" s="23"/>
      <c r="B136" s="15"/>
      <c r="C136" s="11"/>
      <c r="D136" s="7" t="s">
        <v>21</v>
      </c>
      <c r="E136" s="52" t="s">
        <v>76</v>
      </c>
      <c r="F136" s="56">
        <v>200</v>
      </c>
      <c r="G136" s="56">
        <v>2.38</v>
      </c>
      <c r="H136" s="56">
        <v>6.24</v>
      </c>
      <c r="I136" s="58">
        <v>11.74</v>
      </c>
      <c r="J136" s="56">
        <v>114</v>
      </c>
      <c r="K136" s="60" t="s">
        <v>79</v>
      </c>
      <c r="L136" s="54">
        <v>16.559999999999999</v>
      </c>
    </row>
    <row r="137" spans="1:12" ht="15">
      <c r="A137" s="23"/>
      <c r="B137" s="15"/>
      <c r="C137" s="11"/>
      <c r="D137" s="7" t="s">
        <v>22</v>
      </c>
      <c r="E137" s="52" t="s">
        <v>77</v>
      </c>
      <c r="F137" s="56">
        <v>90</v>
      </c>
      <c r="G137" s="56">
        <v>14.13</v>
      </c>
      <c r="H137" s="56">
        <v>8.01</v>
      </c>
      <c r="I137" s="58">
        <v>0.36</v>
      </c>
      <c r="J137" s="56">
        <v>130</v>
      </c>
      <c r="K137" s="60" t="s">
        <v>80</v>
      </c>
      <c r="L137" s="54">
        <v>30.12</v>
      </c>
    </row>
    <row r="138" spans="1:12" ht="15">
      <c r="A138" s="23"/>
      <c r="B138" s="15"/>
      <c r="C138" s="11"/>
      <c r="D138" s="7" t="s">
        <v>23</v>
      </c>
      <c r="E138" s="52" t="s">
        <v>53</v>
      </c>
      <c r="F138" s="56">
        <v>150</v>
      </c>
      <c r="G138" s="56">
        <v>5.25</v>
      </c>
      <c r="H138" s="56">
        <v>6.15</v>
      </c>
      <c r="I138" s="58">
        <v>35.25</v>
      </c>
      <c r="J138" s="56">
        <v>221</v>
      </c>
      <c r="K138" s="60" t="s">
        <v>57</v>
      </c>
      <c r="L138" s="54">
        <v>13.12</v>
      </c>
    </row>
    <row r="139" spans="1:12" ht="15">
      <c r="A139" s="23"/>
      <c r="B139" s="15"/>
      <c r="C139" s="11"/>
      <c r="D139" s="7" t="s">
        <v>24</v>
      </c>
      <c r="E139" s="52" t="s">
        <v>78</v>
      </c>
      <c r="F139" s="56">
        <v>180</v>
      </c>
      <c r="G139" s="56">
        <v>0.54</v>
      </c>
      <c r="H139" s="56">
        <v>0</v>
      </c>
      <c r="I139" s="58">
        <v>28.26</v>
      </c>
      <c r="J139" s="56">
        <v>112</v>
      </c>
      <c r="K139" s="60" t="s">
        <v>58</v>
      </c>
      <c r="L139" s="54">
        <v>3.04</v>
      </c>
    </row>
    <row r="140" spans="1:12" ht="15">
      <c r="A140" s="23"/>
      <c r="B140" s="15"/>
      <c r="C140" s="11"/>
      <c r="D140" s="7" t="s">
        <v>25</v>
      </c>
      <c r="E140" s="52" t="s">
        <v>36</v>
      </c>
      <c r="F140" s="56">
        <v>20</v>
      </c>
      <c r="G140" s="56">
        <v>2</v>
      </c>
      <c r="H140" s="56">
        <v>0.4</v>
      </c>
      <c r="I140" s="58">
        <v>7</v>
      </c>
      <c r="J140" s="56">
        <v>39</v>
      </c>
      <c r="K140" s="44"/>
      <c r="L140" s="54">
        <v>1.1399999999999999</v>
      </c>
    </row>
    <row r="141" spans="1:12" ht="15">
      <c r="A141" s="23"/>
      <c r="B141" s="15"/>
      <c r="C141" s="11"/>
      <c r="D141" s="7" t="s">
        <v>26</v>
      </c>
      <c r="E141" s="52" t="s">
        <v>37</v>
      </c>
      <c r="F141" s="56">
        <v>20</v>
      </c>
      <c r="G141" s="56">
        <v>2</v>
      </c>
      <c r="H141" s="56">
        <v>0.44</v>
      </c>
      <c r="I141" s="58">
        <v>7</v>
      </c>
      <c r="J141" s="56">
        <v>40</v>
      </c>
      <c r="K141" s="44"/>
      <c r="L141" s="54">
        <v>1.02</v>
      </c>
    </row>
    <row r="142" spans="1:12" ht="15">
      <c r="A142" s="23"/>
      <c r="B142" s="15"/>
      <c r="C142" s="11"/>
      <c r="D142" s="7"/>
      <c r="E142" s="52"/>
      <c r="F142" s="56"/>
      <c r="G142" s="56"/>
      <c r="H142" s="56"/>
      <c r="I142" s="66"/>
      <c r="J142" s="56"/>
      <c r="K142" s="44"/>
      <c r="L142" s="54"/>
    </row>
    <row r="143" spans="1:12" ht="15">
      <c r="A143" s="23"/>
      <c r="B143" s="15"/>
      <c r="C143" s="11"/>
      <c r="D143" s="7"/>
      <c r="E143" s="52"/>
      <c r="F143" s="56"/>
      <c r="G143" s="56"/>
      <c r="H143" s="56"/>
      <c r="I143" s="66"/>
      <c r="J143" s="56"/>
      <c r="K143" s="44"/>
      <c r="L143" s="54"/>
    </row>
    <row r="144" spans="1:12" ht="15">
      <c r="A144" s="23"/>
      <c r="B144" s="15"/>
      <c r="C144" s="11"/>
      <c r="D144" s="7"/>
      <c r="E144" s="52"/>
      <c r="F144" s="56"/>
      <c r="G144" s="56"/>
      <c r="H144" s="56"/>
      <c r="I144" s="66"/>
      <c r="J144" s="56"/>
      <c r="K144" s="44"/>
      <c r="L144" s="54"/>
    </row>
    <row r="145" spans="1:12" ht="15.75" customHeight="1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27</v>
      </c>
      <c r="E147" s="9"/>
      <c r="F147" s="19">
        <f>SUM(F135:F146)</f>
        <v>720</v>
      </c>
      <c r="G147" s="19">
        <f>SUM(G135:G146)</f>
        <v>27.3</v>
      </c>
      <c r="H147" s="19">
        <f>SUM(H135:H146)</f>
        <v>23.24</v>
      </c>
      <c r="I147" s="19">
        <f>SUM(I135:I146)</f>
        <v>96.61</v>
      </c>
      <c r="J147" s="19">
        <f>SUM(J135:J146)</f>
        <v>708</v>
      </c>
      <c r="K147" s="25"/>
      <c r="L147" s="19">
        <f>SUM(L135:L146)</f>
        <v>67</v>
      </c>
    </row>
    <row r="148" spans="1:12" ht="15.75" thickBot="1">
      <c r="A148" s="29">
        <f>A127</f>
        <v>2</v>
      </c>
      <c r="B148" s="30">
        <f>B127</f>
        <v>1</v>
      </c>
      <c r="C148" s="70" t="s">
        <v>4</v>
      </c>
      <c r="D148" s="71"/>
      <c r="E148" s="31"/>
      <c r="F148" s="32">
        <f>F134+F147</f>
        <v>720</v>
      </c>
      <c r="G148" s="32">
        <f>G134+G147</f>
        <v>27.3</v>
      </c>
      <c r="H148" s="32">
        <f>H134+H147</f>
        <v>23.24</v>
      </c>
      <c r="I148" s="32">
        <f>I134+I147</f>
        <v>96.61</v>
      </c>
      <c r="J148" s="32">
        <f>J134+J147</f>
        <v>708</v>
      </c>
      <c r="K148" s="32"/>
      <c r="L148" s="32">
        <f>L134+L147</f>
        <v>67</v>
      </c>
    </row>
    <row r="149" spans="1:12" ht="15">
      <c r="A149" s="14">
        <v>2</v>
      </c>
      <c r="B149" s="15">
        <v>2</v>
      </c>
      <c r="C149" s="22"/>
      <c r="D149" s="5"/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>
      <c r="A157" s="13">
        <f>A149</f>
        <v>2</v>
      </c>
      <c r="B157" s="13">
        <f>B149</f>
        <v>2</v>
      </c>
      <c r="C157" s="10" t="s">
        <v>19</v>
      </c>
      <c r="D157" s="7" t="s">
        <v>20</v>
      </c>
      <c r="E157" s="51" t="s">
        <v>81</v>
      </c>
      <c r="F157" s="55">
        <v>60</v>
      </c>
      <c r="G157" s="55">
        <v>0.84</v>
      </c>
      <c r="H157" s="55">
        <v>3</v>
      </c>
      <c r="I157" s="57">
        <v>12.42</v>
      </c>
      <c r="J157" s="55">
        <v>72</v>
      </c>
      <c r="K157" s="44" t="s">
        <v>102</v>
      </c>
      <c r="L157" s="53">
        <v>5</v>
      </c>
    </row>
    <row r="158" spans="1:12" ht="15">
      <c r="A158" s="14"/>
      <c r="B158" s="15"/>
      <c r="C158" s="11"/>
      <c r="D158" s="7" t="s">
        <v>21</v>
      </c>
      <c r="E158" s="52" t="s">
        <v>82</v>
      </c>
      <c r="F158" s="56">
        <v>200</v>
      </c>
      <c r="G158" s="56">
        <v>2.2400000000000002</v>
      </c>
      <c r="H158" s="56">
        <v>4.6399999999999997</v>
      </c>
      <c r="I158" s="58">
        <v>11.12</v>
      </c>
      <c r="J158" s="56">
        <v>96</v>
      </c>
      <c r="K158" s="44" t="s">
        <v>103</v>
      </c>
      <c r="L158" s="54">
        <v>16.559999999999999</v>
      </c>
    </row>
    <row r="159" spans="1:12" ht="15">
      <c r="A159" s="14"/>
      <c r="B159" s="15"/>
      <c r="C159" s="11"/>
      <c r="D159" s="7" t="s">
        <v>22</v>
      </c>
      <c r="E159" s="52" t="s">
        <v>83</v>
      </c>
      <c r="F159" s="56">
        <v>100</v>
      </c>
      <c r="G159" s="56">
        <v>6.45</v>
      </c>
      <c r="H159" s="56">
        <v>21.95</v>
      </c>
      <c r="I159" s="58">
        <v>18.7</v>
      </c>
      <c r="J159" s="56">
        <v>349</v>
      </c>
      <c r="K159" s="44" t="s">
        <v>104</v>
      </c>
      <c r="L159" s="54">
        <v>30.12</v>
      </c>
    </row>
    <row r="160" spans="1:12" ht="15">
      <c r="A160" s="14"/>
      <c r="B160" s="15"/>
      <c r="C160" s="11"/>
      <c r="D160" s="7" t="s">
        <v>23</v>
      </c>
      <c r="E160" s="52" t="s">
        <v>44</v>
      </c>
      <c r="F160" s="56">
        <v>150</v>
      </c>
      <c r="G160" s="56">
        <v>3.15</v>
      </c>
      <c r="H160" s="56">
        <v>6.7</v>
      </c>
      <c r="I160" s="58">
        <v>21.9</v>
      </c>
      <c r="J160" s="56">
        <v>164</v>
      </c>
      <c r="K160" s="44" t="s">
        <v>49</v>
      </c>
      <c r="L160" s="54">
        <v>13.12</v>
      </c>
    </row>
    <row r="161" spans="1:12" ht="15">
      <c r="A161" s="14"/>
      <c r="B161" s="15"/>
      <c r="C161" s="11"/>
      <c r="D161" s="7" t="s">
        <v>24</v>
      </c>
      <c r="E161" s="52" t="s">
        <v>62</v>
      </c>
      <c r="F161" s="56">
        <v>180</v>
      </c>
      <c r="G161" s="56">
        <v>0</v>
      </c>
      <c r="H161" s="56">
        <v>0</v>
      </c>
      <c r="I161" s="58">
        <v>22.68</v>
      </c>
      <c r="J161" s="56">
        <v>86</v>
      </c>
      <c r="K161" s="44" t="s">
        <v>67</v>
      </c>
      <c r="L161" s="54">
        <v>3.04</v>
      </c>
    </row>
    <row r="162" spans="1:12" ht="15">
      <c r="A162" s="14"/>
      <c r="B162" s="15"/>
      <c r="C162" s="11"/>
      <c r="D162" s="7" t="s">
        <v>25</v>
      </c>
      <c r="E162" s="52" t="s">
        <v>36</v>
      </c>
      <c r="F162" s="56">
        <v>20</v>
      </c>
      <c r="G162" s="56">
        <v>2</v>
      </c>
      <c r="H162" s="56">
        <v>0.4</v>
      </c>
      <c r="I162" s="58">
        <v>7</v>
      </c>
      <c r="J162" s="56">
        <v>40</v>
      </c>
      <c r="K162" s="44"/>
      <c r="L162" s="54">
        <v>1.1399999999999999</v>
      </c>
    </row>
    <row r="163" spans="1:12" ht="15">
      <c r="A163" s="14"/>
      <c r="B163" s="15"/>
      <c r="C163" s="11"/>
      <c r="D163" s="7" t="s">
        <v>26</v>
      </c>
      <c r="E163" s="52" t="s">
        <v>37</v>
      </c>
      <c r="F163" s="56">
        <v>20</v>
      </c>
      <c r="G163" s="56">
        <v>2</v>
      </c>
      <c r="H163" s="56">
        <v>0.44</v>
      </c>
      <c r="I163" s="58">
        <v>7</v>
      </c>
      <c r="J163" s="56">
        <v>39</v>
      </c>
      <c r="K163" s="44"/>
      <c r="L163" s="54">
        <v>1.02</v>
      </c>
    </row>
    <row r="164" spans="1:12" ht="15">
      <c r="A164" s="14"/>
      <c r="B164" s="15"/>
      <c r="C164" s="11"/>
      <c r="D164" s="7"/>
      <c r="E164" s="52"/>
      <c r="F164" s="56"/>
      <c r="G164" s="56"/>
      <c r="H164" s="56"/>
      <c r="I164" s="66"/>
      <c r="J164" s="56"/>
      <c r="K164" s="44"/>
      <c r="L164" s="54"/>
    </row>
    <row r="165" spans="1:12" ht="15">
      <c r="A165" s="14"/>
      <c r="B165" s="15"/>
      <c r="C165" s="11"/>
      <c r="D165" s="7"/>
      <c r="E165" s="52"/>
      <c r="F165" s="56"/>
      <c r="G165" s="56"/>
      <c r="H165" s="56"/>
      <c r="I165" s="66"/>
      <c r="J165" s="56"/>
      <c r="K165" s="44"/>
      <c r="L165" s="54"/>
    </row>
    <row r="166" spans="1:12" ht="15">
      <c r="A166" s="14"/>
      <c r="B166" s="15"/>
      <c r="C166" s="11"/>
      <c r="D166" s="7"/>
      <c r="E166" s="52"/>
      <c r="F166" s="56"/>
      <c r="G166" s="56"/>
      <c r="H166" s="56"/>
      <c r="I166" s="66"/>
      <c r="J166" s="56"/>
      <c r="K166" s="44"/>
      <c r="L166" s="54"/>
    </row>
    <row r="167" spans="1:12" ht="15">
      <c r="A167" s="14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6"/>
      <c r="B169" s="17"/>
      <c r="C169" s="8"/>
      <c r="D169" s="18" t="s">
        <v>27</v>
      </c>
      <c r="E169" s="9"/>
      <c r="F169" s="19">
        <f>SUM(F157:F168)</f>
        <v>730</v>
      </c>
      <c r="G169" s="19">
        <f>SUM(G157:G168)</f>
        <v>16.68</v>
      </c>
      <c r="H169" s="19">
        <f>SUM(H157:H168)</f>
        <v>37.129999999999995</v>
      </c>
      <c r="I169" s="19">
        <f>SUM(I157:I168)</f>
        <v>100.82</v>
      </c>
      <c r="J169" s="19">
        <f>SUM(J157:J168)</f>
        <v>846</v>
      </c>
      <c r="K169" s="25"/>
      <c r="L169" s="19">
        <f>SUM(L157:L168)</f>
        <v>70</v>
      </c>
    </row>
    <row r="170" spans="1:12" ht="15.75" thickBot="1">
      <c r="A170" s="33">
        <f>A149</f>
        <v>2</v>
      </c>
      <c r="B170" s="33">
        <f>B149</f>
        <v>2</v>
      </c>
      <c r="C170" s="70" t="s">
        <v>4</v>
      </c>
      <c r="D170" s="71"/>
      <c r="E170" s="31"/>
      <c r="F170" s="32">
        <f>F156+F169</f>
        <v>730</v>
      </c>
      <c r="G170" s="32">
        <f>G156+G169</f>
        <v>16.68</v>
      </c>
      <c r="H170" s="32">
        <f>H156+H169</f>
        <v>37.129999999999995</v>
      </c>
      <c r="I170" s="32">
        <f>I156+I169</f>
        <v>100.82</v>
      </c>
      <c r="J170" s="32">
        <f>J156+J169</f>
        <v>846</v>
      </c>
      <c r="K170" s="32"/>
      <c r="L170" s="32">
        <f>L156+L169</f>
        <v>70</v>
      </c>
    </row>
    <row r="171" spans="1:12" ht="15">
      <c r="A171" s="20">
        <v>2</v>
      </c>
      <c r="B171" s="21">
        <v>3</v>
      </c>
      <c r="C171" s="22"/>
      <c r="D171" s="5"/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/>
      <c r="E178" s="9"/>
      <c r="F178" s="19"/>
      <c r="G178" s="19"/>
      <c r="H178" s="19"/>
      <c r="I178" s="19"/>
      <c r="J178" s="19"/>
      <c r="K178" s="25"/>
      <c r="L178" s="19"/>
    </row>
    <row r="179" spans="1:12" ht="15">
      <c r="A179" s="26">
        <f>A171</f>
        <v>2</v>
      </c>
      <c r="B179" s="13">
        <f>B171</f>
        <v>3</v>
      </c>
      <c r="C179" s="10" t="s">
        <v>19</v>
      </c>
      <c r="D179" s="7" t="s">
        <v>20</v>
      </c>
      <c r="E179" s="51" t="s">
        <v>106</v>
      </c>
      <c r="F179" s="55">
        <v>60</v>
      </c>
      <c r="G179" s="55">
        <v>0.54</v>
      </c>
      <c r="H179" s="55">
        <v>2.94</v>
      </c>
      <c r="I179" s="57">
        <v>6</v>
      </c>
      <c r="J179" s="55">
        <v>51</v>
      </c>
      <c r="K179" s="59" t="s">
        <v>107</v>
      </c>
      <c r="L179" s="53">
        <v>5.08</v>
      </c>
    </row>
    <row r="180" spans="1:12" ht="15">
      <c r="A180" s="23"/>
      <c r="B180" s="15"/>
      <c r="C180" s="11"/>
      <c r="D180" s="7" t="s">
        <v>21</v>
      </c>
      <c r="E180" s="52" t="s">
        <v>42</v>
      </c>
      <c r="F180" s="56">
        <v>200</v>
      </c>
      <c r="G180" s="56">
        <v>2.7</v>
      </c>
      <c r="H180" s="56">
        <v>5.6</v>
      </c>
      <c r="I180" s="58">
        <v>16.38</v>
      </c>
      <c r="J180" s="56">
        <v>129</v>
      </c>
      <c r="K180" s="60" t="s">
        <v>47</v>
      </c>
      <c r="L180" s="54">
        <v>15.39</v>
      </c>
    </row>
    <row r="181" spans="1:12" ht="15">
      <c r="A181" s="23"/>
      <c r="B181" s="15"/>
      <c r="C181" s="11"/>
      <c r="D181" s="7" t="s">
        <v>22</v>
      </c>
      <c r="E181" s="52" t="s">
        <v>84</v>
      </c>
      <c r="F181" s="56">
        <v>100</v>
      </c>
      <c r="G181" s="56">
        <v>13.9</v>
      </c>
      <c r="H181" s="56">
        <v>6.5</v>
      </c>
      <c r="I181" s="58">
        <v>4</v>
      </c>
      <c r="J181" s="56">
        <v>131</v>
      </c>
      <c r="K181" s="60">
        <v>437</v>
      </c>
      <c r="L181" s="54">
        <v>37.729999999999997</v>
      </c>
    </row>
    <row r="182" spans="1:12" ht="15">
      <c r="A182" s="23"/>
      <c r="B182" s="15"/>
      <c r="C182" s="11"/>
      <c r="D182" s="7" t="s">
        <v>23</v>
      </c>
      <c r="E182" s="52" t="s">
        <v>70</v>
      </c>
      <c r="F182" s="56">
        <v>150</v>
      </c>
      <c r="G182" s="56">
        <v>3.99</v>
      </c>
      <c r="H182" s="56">
        <v>4.24</v>
      </c>
      <c r="I182" s="58">
        <v>24.53</v>
      </c>
      <c r="J182" s="56">
        <v>153</v>
      </c>
      <c r="K182" s="60" t="s">
        <v>74</v>
      </c>
      <c r="L182" s="54">
        <v>11.74</v>
      </c>
    </row>
    <row r="183" spans="1:12" ht="15">
      <c r="A183" s="23"/>
      <c r="B183" s="15"/>
      <c r="C183" s="11"/>
      <c r="D183" s="7" t="s">
        <v>24</v>
      </c>
      <c r="E183" s="52" t="s">
        <v>85</v>
      </c>
      <c r="F183" s="56">
        <v>200</v>
      </c>
      <c r="G183" s="56">
        <v>0.18</v>
      </c>
      <c r="H183" s="56">
        <v>0</v>
      </c>
      <c r="I183" s="58">
        <v>32.22</v>
      </c>
      <c r="J183" s="56">
        <v>128</v>
      </c>
      <c r="K183" s="60" t="s">
        <v>50</v>
      </c>
      <c r="L183" s="54">
        <v>2.4500000000000002</v>
      </c>
    </row>
    <row r="184" spans="1:12" ht="15">
      <c r="A184" s="23"/>
      <c r="B184" s="15"/>
      <c r="C184" s="11"/>
      <c r="D184" s="7" t="s">
        <v>25</v>
      </c>
      <c r="E184" s="52" t="s">
        <v>36</v>
      </c>
      <c r="F184" s="56">
        <v>20</v>
      </c>
      <c r="G184" s="56">
        <v>2</v>
      </c>
      <c r="H184" s="56">
        <v>0.4</v>
      </c>
      <c r="I184" s="58">
        <v>7</v>
      </c>
      <c r="J184" s="56">
        <v>40</v>
      </c>
      <c r="K184" s="44"/>
      <c r="L184" s="54">
        <v>2.27</v>
      </c>
    </row>
    <row r="185" spans="1:12" ht="15">
      <c r="A185" s="23"/>
      <c r="B185" s="15"/>
      <c r="C185" s="11"/>
      <c r="D185" s="7" t="s">
        <v>26</v>
      </c>
      <c r="E185" s="52" t="s">
        <v>37</v>
      </c>
      <c r="F185" s="56">
        <v>20</v>
      </c>
      <c r="G185" s="56">
        <v>2</v>
      </c>
      <c r="H185" s="56">
        <v>0.44</v>
      </c>
      <c r="I185" s="58">
        <v>7</v>
      </c>
      <c r="J185" s="56">
        <v>39</v>
      </c>
      <c r="K185" s="44"/>
      <c r="L185" s="54">
        <v>2.34</v>
      </c>
    </row>
    <row r="186" spans="1:12" ht="15">
      <c r="A186" s="23"/>
      <c r="B186" s="15"/>
      <c r="C186" s="11"/>
      <c r="D186" s="7"/>
      <c r="E186" s="52"/>
      <c r="F186" s="56"/>
      <c r="G186" s="56"/>
      <c r="H186" s="56"/>
      <c r="I186" s="66"/>
      <c r="J186" s="56"/>
      <c r="K186" s="44"/>
      <c r="L186" s="54"/>
    </row>
    <row r="187" spans="1:12" ht="15.75" customHeight="1">
      <c r="A187" s="23"/>
      <c r="B187" s="15"/>
      <c r="C187" s="11"/>
      <c r="D187" s="7"/>
      <c r="E187" s="52"/>
      <c r="F187" s="56"/>
      <c r="G187" s="56"/>
      <c r="H187" s="56"/>
      <c r="I187" s="66"/>
      <c r="J187" s="56"/>
      <c r="K187" s="44"/>
      <c r="L187" s="54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27</v>
      </c>
      <c r="E190" s="9"/>
      <c r="F190" s="19">
        <f>SUM(F179:F189)</f>
        <v>750</v>
      </c>
      <c r="G190" s="19">
        <f>SUM(G179:G189)</f>
        <v>25.310000000000002</v>
      </c>
      <c r="H190" s="19">
        <f>SUM(H179:H189)</f>
        <v>20.12</v>
      </c>
      <c r="I190" s="19">
        <f>SUM(I179:I189)</f>
        <v>97.13</v>
      </c>
      <c r="J190" s="19">
        <f>SUM(J179:J189)</f>
        <v>671</v>
      </c>
      <c r="K190" s="25"/>
      <c r="L190" s="19">
        <f>SUM(L179:L189)</f>
        <v>77</v>
      </c>
    </row>
    <row r="191" spans="1:12" ht="15.75" thickBot="1">
      <c r="A191" s="29">
        <f>A171</f>
        <v>2</v>
      </c>
      <c r="B191" s="30">
        <f>B171</f>
        <v>3</v>
      </c>
      <c r="C191" s="70" t="s">
        <v>4</v>
      </c>
      <c r="D191" s="71"/>
      <c r="E191" s="31"/>
      <c r="F191" s="32">
        <f>F178+F190</f>
        <v>750</v>
      </c>
      <c r="G191" s="32">
        <f>G178+G190</f>
        <v>25.310000000000002</v>
      </c>
      <c r="H191" s="32">
        <f>H178+H190</f>
        <v>20.12</v>
      </c>
      <c r="I191" s="32">
        <f>I178+I190</f>
        <v>97.13</v>
      </c>
      <c r="J191" s="32">
        <f>J178+J190</f>
        <v>671</v>
      </c>
      <c r="K191" s="32"/>
      <c r="L191" s="32">
        <f>L178+L190</f>
        <v>77</v>
      </c>
    </row>
    <row r="192" spans="1:12" ht="15">
      <c r="A192" s="20">
        <v>2</v>
      </c>
      <c r="B192" s="21">
        <v>4</v>
      </c>
      <c r="C192" s="22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4"/>
      <c r="B199" s="17"/>
      <c r="C199" s="8"/>
      <c r="D199" s="18"/>
      <c r="E199" s="9"/>
      <c r="F199" s="19"/>
      <c r="G199" s="19"/>
      <c r="H199" s="19"/>
      <c r="I199" s="19"/>
      <c r="J199" s="19"/>
      <c r="K199" s="25"/>
      <c r="L199" s="19"/>
    </row>
    <row r="200" spans="1:12" ht="15">
      <c r="A200" s="26">
        <f>A192</f>
        <v>2</v>
      </c>
      <c r="B200" s="13">
        <f>B192</f>
        <v>4</v>
      </c>
      <c r="C200" s="10" t="s">
        <v>19</v>
      </c>
      <c r="D200" s="7" t="s">
        <v>20</v>
      </c>
      <c r="E200" s="51" t="s">
        <v>108</v>
      </c>
      <c r="F200" s="55">
        <v>60</v>
      </c>
      <c r="G200" s="55">
        <v>0.8</v>
      </c>
      <c r="H200" s="55">
        <v>2</v>
      </c>
      <c r="I200" s="57">
        <v>7</v>
      </c>
      <c r="J200" s="55">
        <v>52</v>
      </c>
      <c r="K200" s="59" t="s">
        <v>114</v>
      </c>
      <c r="L200" s="53">
        <v>3.96</v>
      </c>
    </row>
    <row r="201" spans="1:12" ht="15">
      <c r="A201" s="23"/>
      <c r="B201" s="15"/>
      <c r="C201" s="11"/>
      <c r="D201" s="7" t="s">
        <v>21</v>
      </c>
      <c r="E201" s="52" t="s">
        <v>51</v>
      </c>
      <c r="F201" s="56">
        <v>200</v>
      </c>
      <c r="G201" s="56">
        <v>1.9</v>
      </c>
      <c r="H201" s="56">
        <v>6.15</v>
      </c>
      <c r="I201" s="58">
        <v>10.72</v>
      </c>
      <c r="J201" s="56">
        <v>106</v>
      </c>
      <c r="K201" s="60" t="s">
        <v>55</v>
      </c>
      <c r="L201" s="54">
        <v>16.899999999999999</v>
      </c>
    </row>
    <row r="202" spans="1:12" ht="15">
      <c r="A202" s="23"/>
      <c r="B202" s="15"/>
      <c r="C202" s="11"/>
      <c r="D202" s="7" t="s">
        <v>22</v>
      </c>
      <c r="E202" s="52" t="s">
        <v>86</v>
      </c>
      <c r="F202" s="56">
        <v>90</v>
      </c>
      <c r="G202" s="56">
        <v>15.48</v>
      </c>
      <c r="H202" s="56">
        <v>15.66</v>
      </c>
      <c r="I202" s="58">
        <v>2.94</v>
      </c>
      <c r="J202" s="56">
        <v>212</v>
      </c>
      <c r="K202" s="60" t="s">
        <v>73</v>
      </c>
      <c r="L202" s="54">
        <v>35.520000000000003</v>
      </c>
    </row>
    <row r="203" spans="1:12" ht="15">
      <c r="A203" s="23"/>
      <c r="B203" s="15"/>
      <c r="C203" s="11"/>
      <c r="D203" s="7" t="s">
        <v>23</v>
      </c>
      <c r="E203" s="52" t="s">
        <v>61</v>
      </c>
      <c r="F203" s="56">
        <v>150</v>
      </c>
      <c r="G203" s="56">
        <v>3.75</v>
      </c>
      <c r="H203" s="56">
        <v>6.17</v>
      </c>
      <c r="I203" s="58">
        <v>38.549999999999997</v>
      </c>
      <c r="J203" s="56">
        <v>228</v>
      </c>
      <c r="K203" s="60" t="s">
        <v>66</v>
      </c>
      <c r="L203" s="54">
        <v>13.26</v>
      </c>
    </row>
    <row r="204" spans="1:12" ht="15">
      <c r="A204" s="23"/>
      <c r="B204" s="15"/>
      <c r="C204" s="11"/>
      <c r="D204" s="7" t="s">
        <v>24</v>
      </c>
      <c r="E204" s="52" t="s">
        <v>35</v>
      </c>
      <c r="F204" s="56">
        <v>180</v>
      </c>
      <c r="G204" s="56">
        <v>0.36</v>
      </c>
      <c r="H204" s="56">
        <v>0</v>
      </c>
      <c r="I204" s="58">
        <v>24.66</v>
      </c>
      <c r="J204" s="56">
        <v>95</v>
      </c>
      <c r="K204" s="60" t="s">
        <v>40</v>
      </c>
      <c r="L204" s="54">
        <v>5.2</v>
      </c>
    </row>
    <row r="205" spans="1:12" ht="15">
      <c r="A205" s="23"/>
      <c r="B205" s="15"/>
      <c r="C205" s="11"/>
      <c r="D205" s="7" t="s">
        <v>25</v>
      </c>
      <c r="E205" s="52" t="s">
        <v>36</v>
      </c>
      <c r="F205" s="56">
        <v>20</v>
      </c>
      <c r="G205" s="56">
        <v>2</v>
      </c>
      <c r="H205" s="56">
        <v>0.4</v>
      </c>
      <c r="I205" s="58">
        <v>7</v>
      </c>
      <c r="J205" s="56">
        <v>40</v>
      </c>
      <c r="K205" s="44"/>
      <c r="L205" s="54">
        <v>1.1399999999999999</v>
      </c>
    </row>
    <row r="206" spans="1:12" ht="15">
      <c r="A206" s="23"/>
      <c r="B206" s="15"/>
      <c r="C206" s="11"/>
      <c r="D206" s="7" t="s">
        <v>26</v>
      </c>
      <c r="E206" s="52" t="s">
        <v>37</v>
      </c>
      <c r="F206" s="56">
        <v>20</v>
      </c>
      <c r="G206" s="56">
        <v>2</v>
      </c>
      <c r="H206" s="56">
        <v>0.44</v>
      </c>
      <c r="I206" s="58">
        <v>7</v>
      </c>
      <c r="J206" s="56">
        <v>39</v>
      </c>
      <c r="K206" s="44"/>
      <c r="L206" s="54">
        <v>1.02</v>
      </c>
    </row>
    <row r="207" spans="1:12" ht="15">
      <c r="A207" s="23"/>
      <c r="B207" s="15"/>
      <c r="C207" s="11"/>
      <c r="D207" s="7"/>
      <c r="E207" s="52"/>
      <c r="F207" s="56"/>
      <c r="G207" s="56"/>
      <c r="H207" s="56"/>
      <c r="I207" s="66"/>
      <c r="J207" s="56"/>
      <c r="K207" s="44"/>
      <c r="L207" s="54"/>
    </row>
    <row r="208" spans="1:12" ht="15">
      <c r="A208" s="23"/>
      <c r="B208" s="15"/>
      <c r="C208" s="11"/>
      <c r="D208" s="7"/>
      <c r="E208" s="52"/>
      <c r="F208" s="56"/>
      <c r="G208" s="56"/>
      <c r="H208" s="56"/>
      <c r="I208" s="66"/>
      <c r="J208" s="56"/>
      <c r="K208" s="44"/>
      <c r="L208" s="54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27</v>
      </c>
      <c r="E211" s="9"/>
      <c r="F211" s="19">
        <f>SUM(F200:F210)</f>
        <v>720</v>
      </c>
      <c r="G211" s="19">
        <f>SUM(G200:G210)</f>
        <v>26.29</v>
      </c>
      <c r="H211" s="19">
        <f>SUM(H200:H210)</f>
        <v>30.820000000000004</v>
      </c>
      <c r="I211" s="19">
        <f>SUM(I200:I210)</f>
        <v>97.86999999999999</v>
      </c>
      <c r="J211" s="19">
        <f>SUM(J200:J210)</f>
        <v>772</v>
      </c>
      <c r="K211" s="25"/>
      <c r="L211" s="19">
        <f>SUM(L200:L210)</f>
        <v>77</v>
      </c>
    </row>
    <row r="212" spans="1:12" ht="15.75" thickBot="1">
      <c r="A212" s="29">
        <f>A192</f>
        <v>2</v>
      </c>
      <c r="B212" s="30">
        <f>B192</f>
        <v>4</v>
      </c>
      <c r="C212" s="70" t="s">
        <v>4</v>
      </c>
      <c r="D212" s="71"/>
      <c r="E212" s="31"/>
      <c r="F212" s="32">
        <f>F199+F211</f>
        <v>720</v>
      </c>
      <c r="G212" s="32">
        <f>G199+G211</f>
        <v>26.29</v>
      </c>
      <c r="H212" s="32">
        <f>H199+H211</f>
        <v>30.820000000000004</v>
      </c>
      <c r="I212" s="32">
        <f>I199+I211</f>
        <v>97.86999999999999</v>
      </c>
      <c r="J212" s="32">
        <f>J199+J211</f>
        <v>772</v>
      </c>
      <c r="K212" s="32"/>
      <c r="L212" s="32">
        <f>L199+L211</f>
        <v>77</v>
      </c>
    </row>
    <row r="213" spans="1:12" ht="15">
      <c r="A213" s="20">
        <v>2</v>
      </c>
      <c r="B213" s="21">
        <v>5</v>
      </c>
      <c r="C213" s="22"/>
      <c r="D213" s="5"/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2.75" customHeight="1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/>
      <c r="E220" s="9"/>
      <c r="F220" s="19"/>
      <c r="G220" s="19"/>
      <c r="H220" s="19"/>
      <c r="I220" s="19"/>
      <c r="J220" s="19"/>
      <c r="K220" s="25"/>
      <c r="L220" s="19"/>
    </row>
    <row r="221" spans="1:12" ht="15">
      <c r="A221" s="26">
        <f>A213</f>
        <v>2</v>
      </c>
      <c r="B221" s="13">
        <f>B213</f>
        <v>5</v>
      </c>
      <c r="C221" s="10" t="s">
        <v>19</v>
      </c>
      <c r="D221" s="7" t="s">
        <v>20</v>
      </c>
      <c r="E221" s="51" t="s">
        <v>87</v>
      </c>
      <c r="F221" s="55">
        <v>60</v>
      </c>
      <c r="G221" s="55">
        <v>0.78</v>
      </c>
      <c r="H221" s="55">
        <v>5.94</v>
      </c>
      <c r="I221" s="57">
        <v>5.04</v>
      </c>
      <c r="J221" s="55">
        <v>73</v>
      </c>
      <c r="K221" s="59" t="s">
        <v>89</v>
      </c>
      <c r="L221" s="53">
        <v>8.8000000000000007</v>
      </c>
    </row>
    <row r="222" spans="1:12" ht="15">
      <c r="A222" s="23"/>
      <c r="B222" s="15"/>
      <c r="C222" s="11"/>
      <c r="D222" s="7" t="s">
        <v>21</v>
      </c>
      <c r="E222" s="52" t="s">
        <v>88</v>
      </c>
      <c r="F222" s="56">
        <v>200</v>
      </c>
      <c r="G222" s="56">
        <v>2.0499999999999998</v>
      </c>
      <c r="H222" s="56">
        <v>1.94</v>
      </c>
      <c r="I222" s="58">
        <v>14.95</v>
      </c>
      <c r="J222" s="56">
        <v>86</v>
      </c>
      <c r="K222" s="60" t="s">
        <v>90</v>
      </c>
      <c r="L222" s="54">
        <v>16.559999999999999</v>
      </c>
    </row>
    <row r="223" spans="1:12" ht="15">
      <c r="A223" s="23"/>
      <c r="B223" s="15"/>
      <c r="C223" s="11"/>
      <c r="D223" s="7" t="s">
        <v>22</v>
      </c>
      <c r="E223" s="52" t="s">
        <v>43</v>
      </c>
      <c r="F223" s="56">
        <v>90</v>
      </c>
      <c r="G223" s="56">
        <v>11.52</v>
      </c>
      <c r="H223" s="56">
        <v>12.24</v>
      </c>
      <c r="I223" s="58">
        <v>8.91</v>
      </c>
      <c r="J223" s="56">
        <v>186</v>
      </c>
      <c r="K223" s="60" t="s">
        <v>48</v>
      </c>
      <c r="L223" s="54">
        <v>26.48</v>
      </c>
    </row>
    <row r="224" spans="1:12" ht="15">
      <c r="A224" s="23"/>
      <c r="B224" s="15"/>
      <c r="C224" s="11"/>
      <c r="D224" s="7" t="s">
        <v>23</v>
      </c>
      <c r="E224" s="52" t="s">
        <v>44</v>
      </c>
      <c r="F224" s="56">
        <v>150</v>
      </c>
      <c r="G224" s="56">
        <v>3.15</v>
      </c>
      <c r="H224" s="56">
        <v>6.7</v>
      </c>
      <c r="I224" s="58">
        <v>21.9</v>
      </c>
      <c r="J224" s="56">
        <v>164</v>
      </c>
      <c r="K224" s="60" t="s">
        <v>49</v>
      </c>
      <c r="L224" s="54">
        <v>10.8</v>
      </c>
    </row>
    <row r="225" spans="1:12" ht="15">
      <c r="A225" s="23"/>
      <c r="B225" s="15"/>
      <c r="C225" s="11"/>
      <c r="D225" s="7" t="s">
        <v>24</v>
      </c>
      <c r="E225" s="52" t="s">
        <v>62</v>
      </c>
      <c r="F225" s="56">
        <v>180</v>
      </c>
      <c r="G225" s="56">
        <v>0</v>
      </c>
      <c r="H225" s="56">
        <v>0</v>
      </c>
      <c r="I225" s="58">
        <v>22.68</v>
      </c>
      <c r="J225" s="56">
        <v>86</v>
      </c>
      <c r="K225" s="60" t="s">
        <v>67</v>
      </c>
      <c r="L225" s="54">
        <v>5.2</v>
      </c>
    </row>
    <row r="226" spans="1:12" ht="15">
      <c r="A226" s="23"/>
      <c r="B226" s="15"/>
      <c r="C226" s="11"/>
      <c r="D226" s="7" t="s">
        <v>25</v>
      </c>
      <c r="E226" s="52" t="s">
        <v>36</v>
      </c>
      <c r="F226" s="56">
        <v>20</v>
      </c>
      <c r="G226" s="56">
        <v>2</v>
      </c>
      <c r="H226" s="56">
        <v>0.4</v>
      </c>
      <c r="I226" s="58">
        <v>7</v>
      </c>
      <c r="J226" s="56">
        <v>40</v>
      </c>
      <c r="K226" s="44"/>
      <c r="L226" s="54">
        <v>1.1399999999999999</v>
      </c>
    </row>
    <row r="227" spans="1:12" ht="15">
      <c r="A227" s="23"/>
      <c r="B227" s="15"/>
      <c r="C227" s="11"/>
      <c r="D227" s="7" t="s">
        <v>26</v>
      </c>
      <c r="E227" s="52" t="s">
        <v>37</v>
      </c>
      <c r="F227" s="56">
        <v>20</v>
      </c>
      <c r="G227" s="56">
        <v>2</v>
      </c>
      <c r="H227" s="56">
        <v>0.44</v>
      </c>
      <c r="I227" s="58">
        <v>7</v>
      </c>
      <c r="J227" s="56">
        <v>39</v>
      </c>
      <c r="K227" s="44"/>
      <c r="L227" s="54">
        <v>1.02</v>
      </c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27</v>
      </c>
      <c r="E232" s="9"/>
      <c r="F232" s="19">
        <f>SUM(F221:F231)</f>
        <v>720</v>
      </c>
      <c r="G232" s="19">
        <f>SUM(G221:G231)</f>
        <v>21.5</v>
      </c>
      <c r="H232" s="19">
        <f>SUM(H221:H231)</f>
        <v>27.66</v>
      </c>
      <c r="I232" s="19">
        <f>SUM(I221:I231)</f>
        <v>87.47999999999999</v>
      </c>
      <c r="J232" s="19">
        <f>SUM(J221:J231)</f>
        <v>674</v>
      </c>
      <c r="K232" s="25"/>
      <c r="L232" s="19">
        <f>SUM(L221:L231)</f>
        <v>70</v>
      </c>
    </row>
    <row r="233" spans="1:12" ht="15.75" thickBot="1">
      <c r="A233" s="29">
        <f>A213</f>
        <v>2</v>
      </c>
      <c r="B233" s="30">
        <f>B213</f>
        <v>5</v>
      </c>
      <c r="C233" s="70" t="s">
        <v>4</v>
      </c>
      <c r="D233" s="71"/>
      <c r="E233" s="31"/>
      <c r="F233" s="32">
        <f>F220+F232</f>
        <v>720</v>
      </c>
      <c r="G233" s="32">
        <f>G220+G232</f>
        <v>21.5</v>
      </c>
      <c r="H233" s="32">
        <f>H220+H232</f>
        <v>27.66</v>
      </c>
      <c r="I233" s="32">
        <f>I220+I232</f>
        <v>87.47999999999999</v>
      </c>
      <c r="J233" s="32">
        <f>J220+J232</f>
        <v>674</v>
      </c>
      <c r="K233" s="32"/>
      <c r="L233" s="32">
        <f>L220+L232</f>
        <v>70</v>
      </c>
    </row>
    <row r="234" spans="1:12" ht="15">
      <c r="A234" s="20">
        <v>2</v>
      </c>
      <c r="B234" s="21">
        <v>6</v>
      </c>
      <c r="C234" s="22"/>
      <c r="D234" s="5"/>
      <c r="E234" s="39"/>
      <c r="F234" s="40"/>
      <c r="G234" s="40"/>
      <c r="H234" s="40"/>
      <c r="I234" s="40"/>
      <c r="J234" s="40"/>
      <c r="K234" s="41"/>
      <c r="L234" s="40"/>
    </row>
    <row r="235" spans="1:12" ht="1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/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/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/>
      <c r="E241" s="9"/>
      <c r="F241" s="19"/>
      <c r="G241" s="19"/>
      <c r="H241" s="19"/>
      <c r="I241" s="19"/>
      <c r="J241" s="19"/>
      <c r="K241" s="25"/>
      <c r="L241" s="19"/>
    </row>
    <row r="242" spans="1:12" ht="15">
      <c r="A242" s="26">
        <f>A234</f>
        <v>2</v>
      </c>
      <c r="B242" s="13">
        <f>B234</f>
        <v>6</v>
      </c>
      <c r="C242" s="10" t="s">
        <v>19</v>
      </c>
      <c r="D242" s="7" t="s">
        <v>20</v>
      </c>
      <c r="E242" s="51" t="s">
        <v>100</v>
      </c>
      <c r="F242" s="55">
        <v>60</v>
      </c>
      <c r="G242" s="55">
        <v>0.45</v>
      </c>
      <c r="H242" s="55">
        <v>5.3</v>
      </c>
      <c r="I242" s="57">
        <v>2.25</v>
      </c>
      <c r="J242" s="55">
        <v>53</v>
      </c>
      <c r="K242" s="59" t="s">
        <v>101</v>
      </c>
      <c r="L242" s="53">
        <v>9.9</v>
      </c>
    </row>
    <row r="243" spans="1:12" ht="15">
      <c r="A243" s="23"/>
      <c r="B243" s="15"/>
      <c r="C243" s="11"/>
      <c r="D243" s="7" t="s">
        <v>21</v>
      </c>
      <c r="E243" s="52" t="s">
        <v>92</v>
      </c>
      <c r="F243" s="56">
        <v>200</v>
      </c>
      <c r="G243" s="56">
        <v>6.62</v>
      </c>
      <c r="H243" s="56">
        <v>8</v>
      </c>
      <c r="I243" s="58">
        <v>13.5</v>
      </c>
      <c r="J243" s="56">
        <v>143</v>
      </c>
      <c r="K243" s="60" t="s">
        <v>96</v>
      </c>
      <c r="L243" s="54">
        <v>14.97</v>
      </c>
    </row>
    <row r="244" spans="1:12" ht="15">
      <c r="A244" s="23"/>
      <c r="B244" s="15"/>
      <c r="C244" s="11"/>
      <c r="D244" s="7" t="s">
        <v>22</v>
      </c>
      <c r="E244" s="52" t="s">
        <v>52</v>
      </c>
      <c r="F244" s="56">
        <v>90</v>
      </c>
      <c r="G244" s="56">
        <v>12.87</v>
      </c>
      <c r="H244" s="56">
        <v>15.39</v>
      </c>
      <c r="I244" s="58">
        <v>8.2200000000000006</v>
      </c>
      <c r="J244" s="56">
        <v>222</v>
      </c>
      <c r="K244" s="60" t="s">
        <v>56</v>
      </c>
      <c r="L244" s="54">
        <v>23.58</v>
      </c>
    </row>
    <row r="245" spans="1:12" ht="15">
      <c r="A245" s="23"/>
      <c r="B245" s="15"/>
      <c r="C245" s="11"/>
      <c r="D245" s="7" t="s">
        <v>23</v>
      </c>
      <c r="E245" s="52" t="s">
        <v>53</v>
      </c>
      <c r="F245" s="56">
        <v>150</v>
      </c>
      <c r="G245" s="56">
        <v>5.25</v>
      </c>
      <c r="H245" s="56">
        <v>6.15</v>
      </c>
      <c r="I245" s="58">
        <v>35.25</v>
      </c>
      <c r="J245" s="56">
        <v>221</v>
      </c>
      <c r="K245" s="60" t="s">
        <v>57</v>
      </c>
      <c r="L245" s="54">
        <v>11.74</v>
      </c>
    </row>
    <row r="246" spans="1:12" ht="15">
      <c r="A246" s="23"/>
      <c r="B246" s="15"/>
      <c r="C246" s="11"/>
      <c r="D246" s="7" t="s">
        <v>24</v>
      </c>
      <c r="E246" s="52" t="s">
        <v>98</v>
      </c>
      <c r="F246" s="56">
        <v>180</v>
      </c>
      <c r="G246" s="56">
        <v>0.09</v>
      </c>
      <c r="H246" s="56">
        <v>0</v>
      </c>
      <c r="I246" s="58">
        <v>22.68</v>
      </c>
      <c r="J246" s="56">
        <v>86</v>
      </c>
      <c r="K246" s="60" t="s">
        <v>75</v>
      </c>
      <c r="L246" s="54">
        <v>5.2</v>
      </c>
    </row>
    <row r="247" spans="1:12" ht="15">
      <c r="A247" s="23"/>
      <c r="B247" s="15"/>
      <c r="C247" s="11"/>
      <c r="D247" s="7" t="s">
        <v>25</v>
      </c>
      <c r="E247" s="52" t="s">
        <v>36</v>
      </c>
      <c r="F247" s="56">
        <v>20</v>
      </c>
      <c r="G247" s="56">
        <v>2</v>
      </c>
      <c r="H247" s="56">
        <v>0.4</v>
      </c>
      <c r="I247" s="58">
        <v>7</v>
      </c>
      <c r="J247" s="56">
        <v>39</v>
      </c>
      <c r="K247" s="44"/>
      <c r="L247" s="54">
        <v>2.27</v>
      </c>
    </row>
    <row r="248" spans="1:12" ht="15">
      <c r="A248" s="23"/>
      <c r="B248" s="15"/>
      <c r="C248" s="11"/>
      <c r="D248" s="7" t="s">
        <v>26</v>
      </c>
      <c r="E248" s="52" t="s">
        <v>37</v>
      </c>
      <c r="F248" s="56">
        <v>20</v>
      </c>
      <c r="G248" s="56">
        <v>2</v>
      </c>
      <c r="H248" s="56">
        <v>0.44</v>
      </c>
      <c r="I248" s="58">
        <v>7</v>
      </c>
      <c r="J248" s="56">
        <v>40</v>
      </c>
      <c r="K248" s="44"/>
      <c r="L248" s="54">
        <v>2.34</v>
      </c>
    </row>
    <row r="249" spans="1:12" ht="15">
      <c r="A249" s="23"/>
      <c r="B249" s="15"/>
      <c r="C249" s="11" t="s">
        <v>105</v>
      </c>
      <c r="D249" s="6"/>
      <c r="E249" s="42"/>
      <c r="F249" s="43"/>
      <c r="G249" s="43"/>
      <c r="H249" s="62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27</v>
      </c>
      <c r="E251" s="9"/>
      <c r="F251" s="19">
        <f>SUM(F242:F250)</f>
        <v>720</v>
      </c>
      <c r="G251" s="19">
        <f t="shared" ref="G251:J251" si="20">SUM(G242:G250)</f>
        <v>29.279999999999998</v>
      </c>
      <c r="H251" s="19">
        <f t="shared" si="20"/>
        <v>35.68</v>
      </c>
      <c r="I251" s="19">
        <f t="shared" si="20"/>
        <v>95.9</v>
      </c>
      <c r="J251" s="19">
        <f t="shared" si="20"/>
        <v>804</v>
      </c>
      <c r="K251" s="25"/>
      <c r="L251" s="19">
        <f t="shared" ref="L251" si="21">SUM(L242:L250)</f>
        <v>70</v>
      </c>
    </row>
    <row r="252" spans="1:12" ht="15.75" thickBot="1">
      <c r="A252" s="29">
        <f>A234</f>
        <v>2</v>
      </c>
      <c r="B252" s="30">
        <f>B234</f>
        <v>6</v>
      </c>
      <c r="C252" s="70" t="s">
        <v>4</v>
      </c>
      <c r="D252" s="71"/>
      <c r="E252" s="31"/>
      <c r="F252" s="32">
        <f>F241+F251</f>
        <v>720</v>
      </c>
      <c r="G252" s="32">
        <f>G241+G251</f>
        <v>29.279999999999998</v>
      </c>
      <c r="H252" s="32">
        <f>H241+H251</f>
        <v>35.68</v>
      </c>
      <c r="I252" s="32">
        <f>I241+I251</f>
        <v>95.9</v>
      </c>
      <c r="J252" s="32">
        <f>J241+J251</f>
        <v>804</v>
      </c>
      <c r="K252" s="32"/>
      <c r="L252" s="32">
        <f>L241+L251</f>
        <v>70</v>
      </c>
    </row>
    <row r="253" spans="1:12" ht="13.5" thickBot="1">
      <c r="A253" s="27"/>
      <c r="B253" s="28"/>
      <c r="C253" s="67" t="s">
        <v>5</v>
      </c>
      <c r="D253" s="68"/>
      <c r="E253" s="69"/>
      <c r="F253" s="34">
        <f>(F25+F45+F65+F86+F107+F148+F170+F191+F212+F233)/(IF(F25=0,0,1)+IF(F45=0,0,1)+IF(F65=0,0,1)+IF(F86=0,0,1)+IF(F107=0,0,1)+IF(F148=0,0,1)+IF(F170=0,0,1)+IF(F191=0,0,1)+IF(F212=0,0,1)+IF(F233=0,0,1))</f>
        <v>732</v>
      </c>
      <c r="G253" s="34">
        <f>(G25+G45+G65+G86+G107+G148+G170+G191+G212+G233)/(IF(G25=0,0,1)+IF(G45=0,0,1)+IF(G65=0,0,1)+IF(G86=0,0,1)+IF(G107=0,0,1)+IF(G148=0,0,1)+IF(G170=0,0,1)+IF(G191=0,0,1)+IF(G212=0,0,1)+IF(G233=0,0,1))</f>
        <v>24.653000000000002</v>
      </c>
      <c r="H253" s="34">
        <f>(H25+H45+H65+H86+H107+H148+H170+H191+H212+H233)/(IF(H25=0,0,1)+IF(H45=0,0,1)+IF(H65=0,0,1)+IF(H86=0,0,1)+IF(H107=0,0,1)+IF(H148=0,0,1)+IF(H170=0,0,1)+IF(H191=0,0,1)+IF(H212=0,0,1)+IF(H233=0,0,1))</f>
        <v>28.713000000000005</v>
      </c>
      <c r="I253" s="34">
        <f>(I25+I45+I65+I86+I107+I148+I170+I191+I212+I233)/(IF(I25=0,0,1)+IF(I45=0,0,1)+IF(I65=0,0,1)+IF(I86=0,0,1)+IF(I107=0,0,1)+IF(I148=0,0,1)+IF(I170=0,0,1)+IF(I191=0,0,1)+IF(I212=0,0,1)+IF(I233=0,0,1))</f>
        <v>98.364000000000004</v>
      </c>
      <c r="J253" s="34">
        <f>(J25+J45+J65+J86+J107+J148+J170+J191+J212+J233)/(IF(J25=0,0,1)+IF(J45=0,0,1)+IF(J65=0,0,1)+IF(J86=0,0,1)+IF(J107=0,0,1)+IF(J148=0,0,1)+IF(J170=0,0,1)+IF(J191=0,0,1)+IF(J212=0,0,1)+IF(J233=0,0,1))</f>
        <v>754.1</v>
      </c>
      <c r="K253" s="34"/>
      <c r="L253" s="34">
        <f>(L25+L45+L65+L86+L107+L148+L170+L191+L212+L233)/(IF(L25=0,0,1)+IF(L45=0,0,1)+IF(L65=0,0,1)+IF(L86=0,0,1)+IF(L107=0,0,1)+IF(L148=0,0,1)+IF(L170=0,0,1)+IF(L191=0,0,1)+IF(L212=0,0,1)+IF(L233=0,0,1))</f>
        <v>71.823000000000008</v>
      </c>
    </row>
  </sheetData>
  <mergeCells count="16">
    <mergeCell ref="C1:E1"/>
    <mergeCell ref="H1:K1"/>
    <mergeCell ref="H2:K2"/>
    <mergeCell ref="C45:D45"/>
    <mergeCell ref="C65:D65"/>
    <mergeCell ref="C253:E253"/>
    <mergeCell ref="C252:D252"/>
    <mergeCell ref="C86:D86"/>
    <mergeCell ref="C107:D107"/>
    <mergeCell ref="C25:D25"/>
    <mergeCell ref="C233:D233"/>
    <mergeCell ref="C148:D148"/>
    <mergeCell ref="C170:D170"/>
    <mergeCell ref="C191:D191"/>
    <mergeCell ref="C212:D212"/>
    <mergeCell ref="C126:D12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2024-10-22T17:16:01Z</dcterms:modified>
</cp:coreProperties>
</file>